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495" yWindow="60" windowWidth="13005" windowHeight="10560" tabRatio="657"/>
  </bookViews>
  <sheets>
    <sheet name="Коронки" sheetId="1" r:id="rId1"/>
    <sheet name="Корпуса" sheetId="3" r:id="rId2"/>
    <sheet name="Корпуса нестандарт длины" sheetId="10" r:id="rId3"/>
    <sheet name="Диски" sheetId="5" r:id="rId4"/>
    <sheet name="Аксессуары" sheetId="9" r:id="rId5"/>
    <sheet name="Чашки" sheetId="11" r:id="rId6"/>
    <sheet name="Подрозетники" sheetId="12" r:id="rId7"/>
    <sheet name="Лист1" sheetId="13" r:id="rId8"/>
  </sheets>
  <calcPr calcId="125725" refMode="R1C1"/>
</workbook>
</file>

<file path=xl/calcChain.xml><?xml version="1.0" encoding="utf-8"?>
<calcChain xmlns="http://schemas.openxmlformats.org/spreadsheetml/2006/main">
  <c r="E17" i="1"/>
  <c r="F12" i="3" l="1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11"/>
  <c r="E18" i="1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3"/>
  <c r="E44"/>
  <c r="E45"/>
  <c r="E46"/>
  <c r="E47"/>
  <c r="E48"/>
  <c r="E49"/>
  <c r="E50"/>
  <c r="E51"/>
  <c r="E52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3"/>
  <c r="J44"/>
  <c r="J45"/>
  <c r="J46"/>
  <c r="J47"/>
  <c r="J48"/>
  <c r="J49"/>
  <c r="J50"/>
  <c r="J51"/>
  <c r="J52"/>
  <c r="J17"/>
  <c r="D44"/>
  <c r="D45"/>
  <c r="D46"/>
  <c r="D47"/>
  <c r="D48"/>
  <c r="D49"/>
  <c r="D50"/>
  <c r="D51"/>
  <c r="D52"/>
  <c r="D43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17"/>
</calcChain>
</file>

<file path=xl/sharedStrings.xml><?xml version="1.0" encoding="utf-8"?>
<sst xmlns="http://schemas.openxmlformats.org/spreadsheetml/2006/main" count="496" uniqueCount="147">
  <si>
    <t>Количество сегментов, шт.</t>
  </si>
  <si>
    <t>Наименование</t>
  </si>
  <si>
    <t>Цена</t>
  </si>
  <si>
    <t>Диаметр</t>
  </si>
  <si>
    <t>Посадочное отверстие, мм</t>
  </si>
  <si>
    <t>Ширина х Высота сегмента, мм</t>
  </si>
  <si>
    <t>Частота вращения рабочего вала, об/мин</t>
  </si>
  <si>
    <t>Цена,                       руб.</t>
  </si>
  <si>
    <t>ø диска, мм</t>
  </si>
  <si>
    <t>Корпус 27</t>
  </si>
  <si>
    <t>Корпус 70</t>
  </si>
  <si>
    <t>Корпус 80</t>
  </si>
  <si>
    <t>Корпус 110</t>
  </si>
  <si>
    <t>Корпус 248</t>
  </si>
  <si>
    <t>Корпус 298</t>
  </si>
  <si>
    <t>Корпус 24</t>
  </si>
  <si>
    <t>Корпус 31</t>
  </si>
  <si>
    <t>Корпус 40</t>
  </si>
  <si>
    <t>Корпус 100</t>
  </si>
  <si>
    <t>Корпус 90</t>
  </si>
  <si>
    <t>Корпус 60</t>
  </si>
  <si>
    <t>Корпус 50</t>
  </si>
  <si>
    <t>Корпус 120</t>
  </si>
  <si>
    <t>Корпус 130</t>
  </si>
  <si>
    <t>Корпус 150</t>
  </si>
  <si>
    <t>Корпус 160</t>
  </si>
  <si>
    <t>Корпус 180</t>
  </si>
  <si>
    <t>Корпус 198</t>
  </si>
  <si>
    <t>Диски с лазерной наваркой сегментов</t>
  </si>
  <si>
    <t>300мм  Удлинитель коронки с резьбой  1 ¼’’ Диаметр 47мм.</t>
  </si>
  <si>
    <t>Корпус 140</t>
  </si>
  <si>
    <t>Корпус 170</t>
  </si>
  <si>
    <t>Корпус 29</t>
  </si>
  <si>
    <t>Корпус 35</t>
  </si>
  <si>
    <t>Корпус 45</t>
  </si>
  <si>
    <t>Корпус 75</t>
  </si>
  <si>
    <t>Корпус 126</t>
  </si>
  <si>
    <t>Корпус 268</t>
  </si>
  <si>
    <t>Корпус 223</t>
  </si>
  <si>
    <t>Корпус 318</t>
  </si>
  <si>
    <t>Корпус 348</t>
  </si>
  <si>
    <t>Переходники</t>
  </si>
  <si>
    <t>Описание</t>
  </si>
  <si>
    <t>Переходник 1 ¼’’ UNC вал  –  ½’’ вал</t>
  </si>
  <si>
    <t>Переходник для установки алмазных коронок с хвостовиком 1 1/4" UNC на сверлильную машину с посадочным отверстием 1/2"</t>
  </si>
  <si>
    <t>Переходник 1 ¼’’ UNC отв  –  ½’’ отв</t>
  </si>
  <si>
    <t>Переходник для установки алмазных коронок с хвостовиком 1/2" UNC на сверлильную машину с валом 1 1/4"</t>
  </si>
  <si>
    <t>Расходные материалы для напайки алмазных сегментов</t>
  </si>
  <si>
    <t xml:space="preserve">Один из соединяющих элементов при напайке вручную. Предназначен для напайки коронок.  </t>
  </si>
  <si>
    <t>Флюс, 1 кг</t>
  </si>
  <si>
    <t xml:space="preserve">Пастообразный флюс для пайки нержавеющих и стойких к образованию окалины сталей, твердых сплавов, специальных сплавов. 
</t>
  </si>
  <si>
    <t xml:space="preserve">Предназначен для точной напайки алмазных сегментов на корпуса коронок. Магнит для напайки сегментов  имеют повышенную магнитную силу для обеспечения безопасной и точной фиксации на корпусе коронки при работе в экстремальных условиях (высокие температуры). </t>
  </si>
  <si>
    <t>кольцо</t>
  </si>
  <si>
    <t>Копрус 13</t>
  </si>
  <si>
    <t>Корпус 15</t>
  </si>
  <si>
    <t>Корпус 17</t>
  </si>
  <si>
    <t>Корпус 19</t>
  </si>
  <si>
    <t>Корпус 21</t>
  </si>
  <si>
    <t>Хвостовик</t>
  </si>
  <si>
    <t>1/2"</t>
  </si>
  <si>
    <t>1 1/4"</t>
  </si>
  <si>
    <t>Корпус 398</t>
  </si>
  <si>
    <t>Корпус 448</t>
  </si>
  <si>
    <t>Корпус 498</t>
  </si>
  <si>
    <t>Корпус 598</t>
  </si>
  <si>
    <t>Обратный молоток</t>
  </si>
  <si>
    <t>Магнит SFM для напайки сегментов в корпусе</t>
  </si>
  <si>
    <t>Припой 49 % серебра в проволоке, 1 кг</t>
  </si>
  <si>
    <t>Адаптер Хилти DD130</t>
  </si>
  <si>
    <t>Адаптер Хилти DD200</t>
  </si>
  <si>
    <t xml:space="preserve">Рабочая   длина </t>
  </si>
  <si>
    <t>450 мм</t>
  </si>
  <si>
    <t>Корпуса для алмазных коронок рабочей длины 450 мм</t>
  </si>
  <si>
    <t>Рабочая длина</t>
  </si>
  <si>
    <t>1000 мм</t>
  </si>
  <si>
    <t>1500 мм</t>
  </si>
  <si>
    <t>Корпус 55</t>
  </si>
  <si>
    <t>Корпус 125</t>
  </si>
  <si>
    <t>Диаметр коронки, мм</t>
  </si>
  <si>
    <t>Алмазные диски:</t>
  </si>
  <si>
    <t xml:space="preserve">      Алмазные коронки </t>
  </si>
  <si>
    <t>40х4,5х10</t>
  </si>
  <si>
    <t>40х5,0х10</t>
  </si>
  <si>
    <t>Корпус 13</t>
  </si>
  <si>
    <t>дог.</t>
  </si>
  <si>
    <t>Алмазный круг по ж/б</t>
  </si>
  <si>
    <t>3,2х10</t>
  </si>
  <si>
    <t>3,6х10</t>
  </si>
  <si>
    <t>3200-4300</t>
  </si>
  <si>
    <t>2800-3800</t>
  </si>
  <si>
    <t>500мм  Удлинитель  коронки с резьбой   1 ¼’’   Диаметр 47 мм.</t>
  </si>
  <si>
    <t>Бачок Husqvarna(10 литров)</t>
  </si>
  <si>
    <t>Анкерное крепление</t>
  </si>
  <si>
    <t>Цена с учетом скидки 15 %</t>
  </si>
  <si>
    <t xml:space="preserve"> Цена, руб.</t>
  </si>
  <si>
    <t>класс эконом</t>
  </si>
  <si>
    <t>ресурс 5-6 метров</t>
  </si>
  <si>
    <t>класс стандарт</t>
  </si>
  <si>
    <t>ресурс 9-10 метров</t>
  </si>
  <si>
    <t>Алмазные чашки:</t>
  </si>
  <si>
    <t>ø чашки, мм</t>
  </si>
  <si>
    <t>Назначение</t>
  </si>
  <si>
    <t>Тип</t>
  </si>
  <si>
    <t xml:space="preserve">Алмазная чашка </t>
  </si>
  <si>
    <t>шлифование</t>
  </si>
  <si>
    <t>двухрядная</t>
  </si>
  <si>
    <t>Цена с учетом скидки 30%</t>
  </si>
  <si>
    <t xml:space="preserve">Сверло алмазное 68х8хМ16-SDSplus </t>
  </si>
  <si>
    <t xml:space="preserve">Сверло алмазное 72х8хМ16-SDSplus </t>
  </si>
  <si>
    <t xml:space="preserve">Сверло алмазное 82х8хМ16-SDSplus </t>
  </si>
  <si>
    <t>Подрозетники алмазные :</t>
  </si>
  <si>
    <t xml:space="preserve">Цена </t>
  </si>
  <si>
    <t>Алмазный круг по асфальту</t>
  </si>
  <si>
    <t>3,2х8</t>
  </si>
  <si>
    <t>3,2х9</t>
  </si>
  <si>
    <t>3,2х11</t>
  </si>
  <si>
    <t>3,2х12</t>
  </si>
  <si>
    <t>3,2х13</t>
  </si>
  <si>
    <t>2800-3801</t>
  </si>
  <si>
    <t>2800-3802</t>
  </si>
  <si>
    <t>3200-4298</t>
  </si>
  <si>
    <t>3200-4299</t>
  </si>
  <si>
    <t>Цена новой коронки</t>
  </si>
  <si>
    <t>-</t>
  </si>
  <si>
    <t>Восстановление</t>
  </si>
  <si>
    <t xml:space="preserve">Восстановление </t>
  </si>
  <si>
    <t>Предназначен для легкого выдергивания застрявших коронок</t>
  </si>
  <si>
    <t>Предназначен для адаптации коронок со стандартной резьбой 1 1/4" UNC на машины Хилти</t>
  </si>
  <si>
    <t>Размер сегмента ДхШхВ</t>
  </si>
  <si>
    <t>Посадочное место, мм «+» поводок</t>
  </si>
  <si>
    <t>Цены указаны в рублях</t>
  </si>
  <si>
    <t>40x3,2x10</t>
  </si>
  <si>
    <t>25,4+/35+</t>
  </si>
  <si>
    <t>40x3,6x10</t>
  </si>
  <si>
    <t>25,4+/35+/60</t>
  </si>
  <si>
    <t>40x5,0x10</t>
  </si>
  <si>
    <t>40x4,0x10</t>
  </si>
  <si>
    <t>40x4,5x10</t>
  </si>
  <si>
    <t>Диски сегментные для резки ж/б</t>
  </si>
  <si>
    <t>Новый диск</t>
  </si>
  <si>
    <t>Диаметр диска, мм</t>
  </si>
  <si>
    <t>Кол-во сегментов</t>
  </si>
  <si>
    <t>Толщина корпуса диска, мм</t>
  </si>
  <si>
    <t>Сайт компании:  abt-service.com
Контактный телефон:                        8 495 989 48 58
Адрес: г. Москва, ул. Кантемировская д. 4, к. 1.
Время работы: 9.00–20.00 пн–пт.                             abtgroup@bk.ru</t>
  </si>
  <si>
    <t>Сайт компании:  abt-service.com
Контактный телефон: 8 495 989 48 58
Адрес: г. Москва, ул. Кантемировская д. 4, к. 1
Время работы: 9.00–20.00 пн–пт                             abtgroup@bk.ru</t>
  </si>
  <si>
    <t>Корпуса для коронок рабочей длины 1000 мм и 1500 мм</t>
  </si>
  <si>
    <t>Сайт компании:  abt-service.com
Контактный телефон: 8 495 989 48 58
Адрес: г. Москва, ул. Кантемировская д. 4, к. 1
Время работы: 9.00–20.00 пн–пт.                             abtgroup@bk.ru</t>
  </si>
</sst>
</file>

<file path=xl/styles.xml><?xml version="1.0" encoding="utf-8"?>
<styleSheet xmlns="http://schemas.openxmlformats.org/spreadsheetml/2006/main">
  <numFmts count="8">
    <numFmt numFmtId="6" formatCode="#,##0&quot;р.&quot;;[Red]\-#,##0&quot;р.&quot;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_р_."/>
    <numFmt numFmtId="165" formatCode="_-* #,##0[$р.-419]_-;\-* #,##0[$р.-419]_-;_-* &quot;-&quot;[$р.-419]_-;_-@_-"/>
    <numFmt numFmtId="166" formatCode="#,##0&quot;р.&quot;"/>
    <numFmt numFmtId="167" formatCode="_-* #,##0&quot;р.&quot;_-;\-* #,##0&quot;р.&quot;_-;_-* &quot;-&quot;??&quot;р.&quot;_-;_-@_-"/>
    <numFmt numFmtId="168" formatCode="#,##0.00&quot;р.&quot;"/>
  </numFmts>
  <fonts count="24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color rgb="FF000000"/>
      <name val="Verdana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8"/>
      <color rgb="FFDE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67">
    <xf numFmtId="0" fontId="0" fillId="0" borderId="0" xfId="0"/>
    <xf numFmtId="0" fontId="0" fillId="0" borderId="0" xfId="0"/>
    <xf numFmtId="0" fontId="0" fillId="0" borderId="0" xfId="0" applyBorder="1"/>
    <xf numFmtId="0" fontId="5" fillId="0" borderId="1" xfId="4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 wrapText="1"/>
    </xf>
    <xf numFmtId="0" fontId="1" fillId="2" borderId="4" xfId="4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5" fillId="0" borderId="0" xfId="4" applyFont="1" applyFill="1" applyBorder="1" applyAlignment="1">
      <alignment horizontal="center" vertical="center"/>
    </xf>
    <xf numFmtId="164" fontId="7" fillId="4" borderId="0" xfId="5" applyNumberFormat="1" applyFont="1" applyFill="1" applyBorder="1" applyAlignment="1">
      <alignment vertical="center"/>
    </xf>
    <xf numFmtId="0" fontId="5" fillId="4" borderId="1" xfId="4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166" fontId="1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6" fontId="9" fillId="4" borderId="1" xfId="0" applyNumberFormat="1" applyFont="1" applyFill="1" applyBorder="1" applyAlignment="1">
      <alignment horizontal="right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13" fillId="0" borderId="0" xfId="0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0" fontId="8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2" fillId="0" borderId="0" xfId="0" applyFont="1"/>
    <xf numFmtId="44" fontId="2" fillId="0" borderId="0" xfId="0" applyNumberFormat="1" applyFont="1"/>
    <xf numFmtId="168" fontId="2" fillId="0" borderId="2" xfId="0" applyNumberFormat="1" applyFont="1" applyBorder="1"/>
    <xf numFmtId="0" fontId="1" fillId="2" borderId="27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16" fontId="0" fillId="0" borderId="2" xfId="0" applyNumberFormat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Font="1" applyFill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/>
    </xf>
    <xf numFmtId="0" fontId="8" fillId="3" borderId="1" xfId="0" applyFont="1" applyFill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wrapText="1"/>
    </xf>
    <xf numFmtId="165" fontId="2" fillId="0" borderId="1" xfId="0" applyNumberFormat="1" applyFont="1" applyBorder="1"/>
    <xf numFmtId="0" fontId="16" fillId="5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vertical="center" wrapText="1"/>
    </xf>
    <xf numFmtId="0" fontId="1" fillId="2" borderId="28" xfId="0" applyFont="1" applyFill="1" applyBorder="1" applyAlignment="1">
      <alignment horizontal="center" vertical="center" wrapText="1"/>
    </xf>
    <xf numFmtId="168" fontId="2" fillId="0" borderId="1" xfId="0" applyNumberFormat="1" applyFont="1" applyBorder="1"/>
    <xf numFmtId="168" fontId="9" fillId="4" borderId="1" xfId="0" applyNumberFormat="1" applyFont="1" applyFill="1" applyBorder="1" applyAlignment="1">
      <alignment horizontal="right" wrapText="1"/>
    </xf>
    <xf numFmtId="168" fontId="2" fillId="0" borderId="1" xfId="0" applyNumberFormat="1" applyFont="1" applyBorder="1" applyAlignment="1">
      <alignment horizontal="right"/>
    </xf>
    <xf numFmtId="168" fontId="9" fillId="4" borderId="1" xfId="0" applyNumberFormat="1" applyFont="1" applyFill="1" applyBorder="1" applyAlignment="1">
      <alignment horizontal="right" vertical="center" wrapText="1"/>
    </xf>
    <xf numFmtId="168" fontId="0" fillId="0" borderId="0" xfId="0" applyNumberFormat="1"/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 horizontal="right" vertical="center"/>
    </xf>
    <xf numFmtId="0" fontId="17" fillId="0" borderId="21" xfId="0" applyFont="1" applyBorder="1" applyAlignment="1">
      <alignment horizontal="center" vertical="center" wrapText="1"/>
    </xf>
    <xf numFmtId="166" fontId="18" fillId="4" borderId="22" xfId="0" applyNumberFormat="1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168" fontId="19" fillId="0" borderId="1" xfId="0" applyNumberFormat="1" applyFont="1" applyBorder="1" applyAlignment="1">
      <alignment horizontal="right" vertical="center" wrapText="1"/>
    </xf>
    <xf numFmtId="168" fontId="17" fillId="0" borderId="5" xfId="0" applyNumberFormat="1" applyFont="1" applyBorder="1" applyAlignment="1">
      <alignment horizontal="right" vertical="center"/>
    </xf>
    <xf numFmtId="168" fontId="17" fillId="0" borderId="1" xfId="0" applyNumberFormat="1" applyFont="1" applyBorder="1" applyAlignment="1">
      <alignment horizontal="right" vertical="center"/>
    </xf>
    <xf numFmtId="168" fontId="18" fillId="0" borderId="7" xfId="0" applyNumberFormat="1" applyFont="1" applyBorder="1" applyAlignment="1">
      <alignment horizontal="right" vertical="center"/>
    </xf>
    <xf numFmtId="168" fontId="18" fillId="0" borderId="5" xfId="0" applyNumberFormat="1" applyFont="1" applyBorder="1" applyAlignment="1">
      <alignment horizontal="right" vertical="center"/>
    </xf>
    <xf numFmtId="0" fontId="0" fillId="5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Font="1" applyBorder="1"/>
    <xf numFmtId="168" fontId="7" fillId="4" borderId="1" xfId="5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6" borderId="0" xfId="0" applyFill="1"/>
    <xf numFmtId="0" fontId="2" fillId="0" borderId="27" xfId="0" applyFont="1" applyBorder="1"/>
    <xf numFmtId="168" fontId="0" fillId="0" borderId="2" xfId="0" applyNumberFormat="1" applyBorder="1"/>
    <xf numFmtId="168" fontId="0" fillId="0" borderId="1" xfId="0" applyNumberFormat="1" applyBorder="1"/>
    <xf numFmtId="168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5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4" borderId="33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4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0" borderId="34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7" fillId="0" borderId="30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6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4" borderId="0" xfId="0" applyFont="1" applyFill="1" applyBorder="1" applyAlignment="1">
      <alignment horizontal="center" wrapText="1"/>
    </xf>
    <xf numFmtId="164" fontId="1" fillId="2" borderId="36" xfId="5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6" fontId="21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/>
    <xf numFmtId="0" fontId="20" fillId="0" borderId="37" xfId="0" applyFont="1" applyBorder="1" applyAlignment="1">
      <alignment horizontal="center" vertical="center" wrapText="1"/>
    </xf>
    <xf numFmtId="0" fontId="20" fillId="0" borderId="0" xfId="0" applyFont="1" applyBorder="1"/>
    <xf numFmtId="0" fontId="20" fillId="0" borderId="37" xfId="0" applyFont="1" applyBorder="1"/>
    <xf numFmtId="0" fontId="17" fillId="0" borderId="32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</cellXfs>
  <cellStyles count="8">
    <cellStyle name="Обычный" xfId="0" builtinId="0"/>
    <cellStyle name="Обычный 2 2" xfId="4"/>
    <cellStyle name="Обычный 3 2" xfId="1"/>
    <cellStyle name="Обычный 4 2" xfId="3"/>
    <cellStyle name="Обычный 5" xfId="6"/>
    <cellStyle name="Финансовый 2" xfId="2"/>
    <cellStyle name="Финансовый 2 2" xfId="5"/>
    <cellStyle name="Финансовый 6" xfId="7"/>
  </cellStyles>
  <dxfs count="0"/>
  <tableStyles count="0" defaultTableStyle="TableStyleMedium9" defaultPivotStyle="PivotStyleLight16"/>
  <colors>
    <mruColors>
      <color rgb="FFDE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2</xdr:row>
      <xdr:rowOff>28575</xdr:rowOff>
    </xdr:from>
    <xdr:to>
      <xdr:col>6</xdr:col>
      <xdr:colOff>105918</xdr:colOff>
      <xdr:row>2</xdr:row>
      <xdr:rowOff>29337</xdr:rowOff>
    </xdr:to>
    <xdr:pic>
      <xdr:nvPicPr>
        <xdr:cNvPr id="8" name="Рисунок 7" descr="bh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409575"/>
          <a:ext cx="1333500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61"/>
  <sheetViews>
    <sheetView tabSelected="1" topLeftCell="B1" workbookViewId="0">
      <selection activeCell="B3" sqref="B3:C6"/>
    </sheetView>
  </sheetViews>
  <sheetFormatPr defaultRowHeight="15"/>
  <cols>
    <col min="1" max="1" width="3.85546875" hidden="1" customWidth="1"/>
    <col min="2" max="2" width="12.7109375" customWidth="1"/>
    <col min="3" max="3" width="11.7109375" customWidth="1"/>
    <col min="4" max="4" width="12.28515625" style="41" customWidth="1"/>
    <col min="5" max="5" width="17.140625" style="41" customWidth="1"/>
    <col min="7" max="7" width="12.5703125" customWidth="1"/>
    <col min="8" max="8" width="12.42578125" customWidth="1"/>
    <col min="9" max="9" width="13.5703125" style="41" customWidth="1"/>
    <col min="10" max="10" width="17" style="41" customWidth="1"/>
  </cols>
  <sheetData>
    <row r="1" spans="2:10">
      <c r="B1" s="111" t="s">
        <v>80</v>
      </c>
      <c r="C1" s="111"/>
      <c r="D1" s="111"/>
      <c r="E1" s="111"/>
    </row>
    <row r="2" spans="2:10">
      <c r="B2" s="111"/>
      <c r="C2" s="111"/>
      <c r="D2" s="111"/>
      <c r="E2" s="111"/>
    </row>
    <row r="3" spans="2:10" s="1" customFormat="1" ht="23.25" customHeight="1">
      <c r="B3" s="112" t="s">
        <v>143</v>
      </c>
      <c r="C3" s="112"/>
      <c r="D3" s="104"/>
      <c r="E3" s="8"/>
      <c r="I3" s="41"/>
      <c r="J3" s="41"/>
    </row>
    <row r="4" spans="2:10" s="1" customFormat="1" ht="23.25" customHeight="1">
      <c r="B4" s="112"/>
      <c r="C4" s="112"/>
      <c r="D4" s="104"/>
      <c r="E4" s="8"/>
      <c r="I4" s="41"/>
      <c r="J4" s="41"/>
    </row>
    <row r="5" spans="2:10" s="1" customFormat="1" ht="23.25" customHeight="1">
      <c r="B5" s="112"/>
      <c r="C5" s="112"/>
      <c r="D5" s="104"/>
      <c r="E5" s="8"/>
      <c r="I5" s="41"/>
      <c r="J5" s="41"/>
    </row>
    <row r="6" spans="2:10" s="1" customFormat="1" ht="47.25" customHeight="1">
      <c r="B6" s="112"/>
      <c r="C6" s="112"/>
      <c r="D6" s="104"/>
      <c r="E6" s="8"/>
      <c r="I6" s="41"/>
      <c r="J6" s="41"/>
    </row>
    <row r="7" spans="2:10" s="1" customFormat="1" ht="24" customHeight="1">
      <c r="B7" s="113"/>
      <c r="C7" s="113"/>
      <c r="D7" s="113"/>
      <c r="E7" s="113"/>
      <c r="F7" s="18"/>
      <c r="G7" s="18"/>
      <c r="I7" s="41"/>
      <c r="J7" s="41"/>
    </row>
    <row r="8" spans="2:10">
      <c r="B8" s="109" t="s">
        <v>97</v>
      </c>
      <c r="C8" s="109"/>
      <c r="D8" s="102"/>
      <c r="E8" s="149"/>
      <c r="F8" s="92"/>
      <c r="G8" s="109" t="s">
        <v>95</v>
      </c>
      <c r="H8" s="109"/>
      <c r="I8" s="102"/>
      <c r="J8" s="149"/>
    </row>
    <row r="9" spans="2:10">
      <c r="B9" s="109" t="s">
        <v>98</v>
      </c>
      <c r="C9" s="109"/>
      <c r="D9" s="102"/>
      <c r="E9" s="149"/>
      <c r="F9" s="92"/>
      <c r="G9" s="110" t="s">
        <v>96</v>
      </c>
      <c r="H9" s="110"/>
      <c r="I9" s="103"/>
      <c r="J9" s="150"/>
    </row>
    <row r="10" spans="2:10">
      <c r="B10" s="41"/>
      <c r="C10" s="41"/>
      <c r="F10" s="2"/>
      <c r="G10" s="42"/>
      <c r="H10" s="42"/>
      <c r="I10" s="42"/>
      <c r="J10" s="43"/>
    </row>
    <row r="11" spans="2:10" ht="45">
      <c r="B11" s="90" t="s">
        <v>78</v>
      </c>
      <c r="C11" s="90" t="s">
        <v>0</v>
      </c>
      <c r="D11" s="90" t="s">
        <v>122</v>
      </c>
      <c r="E11" s="90" t="s">
        <v>124</v>
      </c>
      <c r="G11" s="91" t="s">
        <v>78</v>
      </c>
      <c r="H11" s="91" t="s">
        <v>0</v>
      </c>
      <c r="I11" s="91" t="s">
        <v>122</v>
      </c>
      <c r="J11" s="90" t="s">
        <v>125</v>
      </c>
    </row>
    <row r="12" spans="2:10" s="1" customFormat="1">
      <c r="B12" s="53">
        <v>14</v>
      </c>
      <c r="C12" s="50" t="s">
        <v>52</v>
      </c>
      <c r="D12" s="50" t="s">
        <v>123</v>
      </c>
      <c r="E12" s="50" t="s">
        <v>123</v>
      </c>
      <c r="G12" s="54">
        <v>14</v>
      </c>
      <c r="H12" s="54" t="s">
        <v>52</v>
      </c>
      <c r="I12" s="105">
        <v>2400</v>
      </c>
      <c r="J12" s="61">
        <v>1500</v>
      </c>
    </row>
    <row r="13" spans="2:10" s="1" customFormat="1">
      <c r="B13" s="53">
        <v>16</v>
      </c>
      <c r="C13" s="50" t="s">
        <v>52</v>
      </c>
      <c r="D13" s="50" t="s">
        <v>123</v>
      </c>
      <c r="E13" s="50" t="s">
        <v>123</v>
      </c>
      <c r="G13" s="54">
        <v>16</v>
      </c>
      <c r="H13" s="54" t="s">
        <v>52</v>
      </c>
      <c r="I13" s="105">
        <v>2400</v>
      </c>
      <c r="J13" s="61">
        <v>1500</v>
      </c>
    </row>
    <row r="14" spans="2:10" s="1" customFormat="1">
      <c r="B14" s="53">
        <v>18</v>
      </c>
      <c r="C14" s="50" t="s">
        <v>52</v>
      </c>
      <c r="D14" s="50" t="s">
        <v>123</v>
      </c>
      <c r="E14" s="50" t="s">
        <v>123</v>
      </c>
      <c r="G14" s="54">
        <v>18</v>
      </c>
      <c r="H14" s="54" t="s">
        <v>52</v>
      </c>
      <c r="I14" s="105">
        <v>2400</v>
      </c>
      <c r="J14" s="61">
        <v>1500</v>
      </c>
    </row>
    <row r="15" spans="2:10" s="1" customFormat="1">
      <c r="B15" s="53">
        <v>20</v>
      </c>
      <c r="C15" s="50" t="s">
        <v>52</v>
      </c>
      <c r="D15" s="50" t="s">
        <v>123</v>
      </c>
      <c r="E15" s="50" t="s">
        <v>123</v>
      </c>
      <c r="G15" s="54">
        <v>20</v>
      </c>
      <c r="H15" s="54" t="s">
        <v>52</v>
      </c>
      <c r="I15" s="105">
        <v>2400</v>
      </c>
      <c r="J15" s="61">
        <v>1500</v>
      </c>
    </row>
    <row r="16" spans="2:10" s="1" customFormat="1">
      <c r="B16" s="53">
        <v>22</v>
      </c>
      <c r="C16" s="50" t="s">
        <v>52</v>
      </c>
      <c r="D16" s="50" t="s">
        <v>123</v>
      </c>
      <c r="E16" s="50" t="s">
        <v>123</v>
      </c>
      <c r="G16" s="54">
        <v>22</v>
      </c>
      <c r="H16" s="54" t="s">
        <v>52</v>
      </c>
      <c r="I16" s="105">
        <v>2400</v>
      </c>
      <c r="J16" s="61">
        <v>1500</v>
      </c>
    </row>
    <row r="17" spans="2:10" ht="15" customHeight="1">
      <c r="B17" s="53">
        <v>25</v>
      </c>
      <c r="C17" s="53">
        <v>3</v>
      </c>
      <c r="D17" s="107">
        <f>I17*1.25</f>
        <v>2187.5</v>
      </c>
      <c r="E17" s="62">
        <f>C17*250</f>
        <v>750</v>
      </c>
      <c r="G17" s="48">
        <v>25</v>
      </c>
      <c r="H17" s="48">
        <v>3</v>
      </c>
      <c r="I17" s="106">
        <v>1750</v>
      </c>
      <c r="J17" s="61">
        <f>H17*200</f>
        <v>600</v>
      </c>
    </row>
    <row r="18" spans="2:10" ht="15.75" customHeight="1">
      <c r="B18" s="53">
        <v>28</v>
      </c>
      <c r="C18" s="53">
        <v>3</v>
      </c>
      <c r="D18" s="107">
        <f t="shared" ref="D18:D41" si="0">I18*1.25</f>
        <v>2187.5</v>
      </c>
      <c r="E18" s="62">
        <f t="shared" ref="E18:E52" si="1">C18*250</f>
        <v>750</v>
      </c>
      <c r="G18" s="48">
        <v>28</v>
      </c>
      <c r="H18" s="48">
        <v>3</v>
      </c>
      <c r="I18" s="106">
        <v>1750</v>
      </c>
      <c r="J18" s="61">
        <f t="shared" ref="J18:J52" si="2">H18*200</f>
        <v>600</v>
      </c>
    </row>
    <row r="19" spans="2:10" ht="17.25" customHeight="1">
      <c r="B19" s="53">
        <v>30</v>
      </c>
      <c r="C19" s="53">
        <v>3</v>
      </c>
      <c r="D19" s="107">
        <f t="shared" si="0"/>
        <v>2500</v>
      </c>
      <c r="E19" s="62">
        <f t="shared" si="1"/>
        <v>750</v>
      </c>
      <c r="G19" s="48">
        <v>30</v>
      </c>
      <c r="H19" s="48">
        <v>3</v>
      </c>
      <c r="I19" s="106">
        <v>2000</v>
      </c>
      <c r="J19" s="61">
        <f t="shared" si="2"/>
        <v>600</v>
      </c>
    </row>
    <row r="20" spans="2:10" ht="16.5" customHeight="1">
      <c r="B20" s="53">
        <v>32</v>
      </c>
      <c r="C20" s="53">
        <v>4</v>
      </c>
      <c r="D20" s="107">
        <f t="shared" si="0"/>
        <v>2500</v>
      </c>
      <c r="E20" s="62">
        <f t="shared" si="1"/>
        <v>1000</v>
      </c>
      <c r="G20" s="48">
        <v>32</v>
      </c>
      <c r="H20" s="48">
        <v>4</v>
      </c>
      <c r="I20" s="106">
        <v>2000</v>
      </c>
      <c r="J20" s="61">
        <f t="shared" si="2"/>
        <v>800</v>
      </c>
    </row>
    <row r="21" spans="2:10" ht="17.25" customHeight="1">
      <c r="B21" s="53">
        <v>36</v>
      </c>
      <c r="C21" s="53">
        <v>4</v>
      </c>
      <c r="D21" s="107">
        <f t="shared" si="0"/>
        <v>2500</v>
      </c>
      <c r="E21" s="62">
        <f t="shared" si="1"/>
        <v>1000</v>
      </c>
      <c r="G21" s="48">
        <v>36</v>
      </c>
      <c r="H21" s="48">
        <v>4</v>
      </c>
      <c r="I21" s="106">
        <v>2000</v>
      </c>
      <c r="J21" s="61">
        <f t="shared" si="2"/>
        <v>800</v>
      </c>
    </row>
    <row r="22" spans="2:10" ht="15.75" customHeight="1">
      <c r="B22" s="53">
        <v>42</v>
      </c>
      <c r="C22" s="53">
        <v>5</v>
      </c>
      <c r="D22" s="107">
        <f t="shared" si="0"/>
        <v>2875</v>
      </c>
      <c r="E22" s="62">
        <f t="shared" si="1"/>
        <v>1250</v>
      </c>
      <c r="G22" s="48">
        <v>42</v>
      </c>
      <c r="H22" s="48">
        <v>5</v>
      </c>
      <c r="I22" s="106">
        <v>2300</v>
      </c>
      <c r="J22" s="61">
        <f t="shared" si="2"/>
        <v>1000</v>
      </c>
    </row>
    <row r="23" spans="2:10" s="1" customFormat="1" ht="15.75" customHeight="1">
      <c r="B23" s="53">
        <v>46</v>
      </c>
      <c r="C23" s="53">
        <v>5</v>
      </c>
      <c r="D23" s="107">
        <f t="shared" si="0"/>
        <v>2875</v>
      </c>
      <c r="E23" s="62">
        <f t="shared" si="1"/>
        <v>1250</v>
      </c>
      <c r="G23" s="48">
        <v>46</v>
      </c>
      <c r="H23" s="48">
        <v>5</v>
      </c>
      <c r="I23" s="106">
        <v>2300</v>
      </c>
      <c r="J23" s="61">
        <f t="shared" si="2"/>
        <v>1000</v>
      </c>
    </row>
    <row r="24" spans="2:10" ht="16.5" customHeight="1">
      <c r="B24" s="53">
        <v>52</v>
      </c>
      <c r="C24" s="53">
        <v>5</v>
      </c>
      <c r="D24" s="107">
        <f t="shared" si="0"/>
        <v>2875</v>
      </c>
      <c r="E24" s="62">
        <f t="shared" si="1"/>
        <v>1250</v>
      </c>
      <c r="G24" s="48">
        <v>52</v>
      </c>
      <c r="H24" s="48">
        <v>5</v>
      </c>
      <c r="I24" s="106">
        <v>2300</v>
      </c>
      <c r="J24" s="61">
        <f t="shared" si="2"/>
        <v>1000</v>
      </c>
    </row>
    <row r="25" spans="2:10" s="1" customFormat="1" ht="16.5" customHeight="1">
      <c r="B25" s="53">
        <v>56</v>
      </c>
      <c r="C25" s="53">
        <v>5</v>
      </c>
      <c r="D25" s="107">
        <f t="shared" si="0"/>
        <v>3000</v>
      </c>
      <c r="E25" s="62">
        <f t="shared" si="1"/>
        <v>1250</v>
      </c>
      <c r="G25" s="48">
        <v>56</v>
      </c>
      <c r="H25" s="48">
        <v>5</v>
      </c>
      <c r="I25" s="106">
        <v>2400</v>
      </c>
      <c r="J25" s="61">
        <f t="shared" si="2"/>
        <v>1000</v>
      </c>
    </row>
    <row r="26" spans="2:10" ht="18" customHeight="1">
      <c r="B26" s="53">
        <v>62</v>
      </c>
      <c r="C26" s="53">
        <v>6</v>
      </c>
      <c r="D26" s="107">
        <f t="shared" si="0"/>
        <v>3375</v>
      </c>
      <c r="E26" s="62">
        <f t="shared" si="1"/>
        <v>1500</v>
      </c>
      <c r="G26" s="48">
        <v>62</v>
      </c>
      <c r="H26" s="48">
        <v>6</v>
      </c>
      <c r="I26" s="106">
        <v>2700</v>
      </c>
      <c r="J26" s="61">
        <f t="shared" si="2"/>
        <v>1200</v>
      </c>
    </row>
    <row r="27" spans="2:10" ht="18" customHeight="1">
      <c r="B27" s="53">
        <v>72</v>
      </c>
      <c r="C27" s="53">
        <v>6</v>
      </c>
      <c r="D27" s="107">
        <f t="shared" si="0"/>
        <v>3500</v>
      </c>
      <c r="E27" s="62">
        <f t="shared" si="1"/>
        <v>1500</v>
      </c>
      <c r="G27" s="48">
        <v>72</v>
      </c>
      <c r="H27" s="48">
        <v>6</v>
      </c>
      <c r="I27" s="106">
        <v>2800</v>
      </c>
      <c r="J27" s="61">
        <f t="shared" si="2"/>
        <v>1200</v>
      </c>
    </row>
    <row r="28" spans="2:10" ht="17.25" customHeight="1">
      <c r="B28" s="53">
        <v>76</v>
      </c>
      <c r="C28" s="53">
        <v>7</v>
      </c>
      <c r="D28" s="107">
        <f t="shared" si="0"/>
        <v>3937.5</v>
      </c>
      <c r="E28" s="62">
        <f t="shared" si="1"/>
        <v>1750</v>
      </c>
      <c r="G28" s="48">
        <v>76</v>
      </c>
      <c r="H28" s="48">
        <v>7</v>
      </c>
      <c r="I28" s="106">
        <v>3150</v>
      </c>
      <c r="J28" s="61">
        <f t="shared" si="2"/>
        <v>1400</v>
      </c>
    </row>
    <row r="29" spans="2:10" ht="15.75" customHeight="1">
      <c r="B29" s="53">
        <v>82</v>
      </c>
      <c r="C29" s="53">
        <v>7</v>
      </c>
      <c r="D29" s="107">
        <f t="shared" si="0"/>
        <v>3937.5</v>
      </c>
      <c r="E29" s="62">
        <f t="shared" si="1"/>
        <v>1750</v>
      </c>
      <c r="G29" s="48">
        <v>82</v>
      </c>
      <c r="H29" s="48">
        <v>7</v>
      </c>
      <c r="I29" s="106">
        <v>3150</v>
      </c>
      <c r="J29" s="61">
        <f t="shared" si="2"/>
        <v>1400</v>
      </c>
    </row>
    <row r="30" spans="2:10" ht="15" customHeight="1">
      <c r="B30" s="53">
        <v>92</v>
      </c>
      <c r="C30" s="53">
        <v>8</v>
      </c>
      <c r="D30" s="107">
        <f t="shared" si="0"/>
        <v>4500</v>
      </c>
      <c r="E30" s="62">
        <f t="shared" si="1"/>
        <v>2000</v>
      </c>
      <c r="G30" s="48">
        <v>92</v>
      </c>
      <c r="H30" s="48">
        <v>8</v>
      </c>
      <c r="I30" s="106">
        <v>3600</v>
      </c>
      <c r="J30" s="61">
        <f t="shared" si="2"/>
        <v>1600</v>
      </c>
    </row>
    <row r="31" spans="2:10" ht="16.5" customHeight="1">
      <c r="B31" s="53">
        <v>102</v>
      </c>
      <c r="C31" s="53">
        <v>9</v>
      </c>
      <c r="D31" s="107">
        <f t="shared" si="0"/>
        <v>5000</v>
      </c>
      <c r="E31" s="62">
        <f t="shared" si="1"/>
        <v>2250</v>
      </c>
      <c r="G31" s="48">
        <v>102</v>
      </c>
      <c r="H31" s="48">
        <v>9</v>
      </c>
      <c r="I31" s="106">
        <v>4000</v>
      </c>
      <c r="J31" s="61">
        <f t="shared" si="2"/>
        <v>1800</v>
      </c>
    </row>
    <row r="32" spans="2:10" ht="19.5" customHeight="1">
      <c r="B32" s="53">
        <v>112</v>
      </c>
      <c r="C32" s="53">
        <v>9</v>
      </c>
      <c r="D32" s="107">
        <f t="shared" si="0"/>
        <v>5125</v>
      </c>
      <c r="E32" s="62">
        <f t="shared" si="1"/>
        <v>2250</v>
      </c>
      <c r="G32" s="48">
        <v>112</v>
      </c>
      <c r="H32" s="48">
        <v>9</v>
      </c>
      <c r="I32" s="106">
        <v>4100</v>
      </c>
      <c r="J32" s="61">
        <f t="shared" si="2"/>
        <v>1800</v>
      </c>
    </row>
    <row r="33" spans="2:10" ht="17.25" customHeight="1">
      <c r="B33" s="53">
        <v>122</v>
      </c>
      <c r="C33" s="53">
        <v>10</v>
      </c>
      <c r="D33" s="107">
        <f t="shared" si="0"/>
        <v>5500</v>
      </c>
      <c r="E33" s="62">
        <f t="shared" si="1"/>
        <v>2500</v>
      </c>
      <c r="G33" s="48">
        <v>122</v>
      </c>
      <c r="H33" s="48">
        <v>10</v>
      </c>
      <c r="I33" s="106">
        <v>4400</v>
      </c>
      <c r="J33" s="61">
        <f t="shared" si="2"/>
        <v>2000</v>
      </c>
    </row>
    <row r="34" spans="2:10" ht="18.75" customHeight="1">
      <c r="B34" s="53">
        <v>126</v>
      </c>
      <c r="C34" s="53">
        <v>10</v>
      </c>
      <c r="D34" s="107">
        <f t="shared" si="0"/>
        <v>6125</v>
      </c>
      <c r="E34" s="62">
        <f t="shared" si="1"/>
        <v>2500</v>
      </c>
      <c r="G34" s="48">
        <v>126</v>
      </c>
      <c r="H34" s="48">
        <v>10</v>
      </c>
      <c r="I34" s="106">
        <v>4900</v>
      </c>
      <c r="J34" s="61">
        <f t="shared" si="2"/>
        <v>2000</v>
      </c>
    </row>
    <row r="35" spans="2:10" ht="18" customHeight="1">
      <c r="B35" s="53">
        <v>132</v>
      </c>
      <c r="C35" s="53">
        <v>10</v>
      </c>
      <c r="D35" s="107">
        <f t="shared" si="0"/>
        <v>6375</v>
      </c>
      <c r="E35" s="62">
        <f t="shared" si="1"/>
        <v>2500</v>
      </c>
      <c r="G35" s="48">
        <v>132</v>
      </c>
      <c r="H35" s="48">
        <v>10</v>
      </c>
      <c r="I35" s="106">
        <v>5100</v>
      </c>
      <c r="J35" s="61">
        <f t="shared" si="2"/>
        <v>2000</v>
      </c>
    </row>
    <row r="36" spans="2:10" ht="18.75" customHeight="1">
      <c r="B36" s="53">
        <v>142</v>
      </c>
      <c r="C36" s="53">
        <v>11</v>
      </c>
      <c r="D36" s="107">
        <f t="shared" si="0"/>
        <v>7125</v>
      </c>
      <c r="E36" s="62">
        <f t="shared" si="1"/>
        <v>2750</v>
      </c>
      <c r="G36" s="48">
        <v>142</v>
      </c>
      <c r="H36" s="48">
        <v>11</v>
      </c>
      <c r="I36" s="106">
        <v>5700</v>
      </c>
      <c r="J36" s="61">
        <f t="shared" si="2"/>
        <v>2200</v>
      </c>
    </row>
    <row r="37" spans="2:10" ht="16.5" customHeight="1">
      <c r="B37" s="53">
        <v>152</v>
      </c>
      <c r="C37" s="53">
        <v>12</v>
      </c>
      <c r="D37" s="107">
        <f t="shared" si="0"/>
        <v>7750</v>
      </c>
      <c r="E37" s="62">
        <f t="shared" si="1"/>
        <v>3000</v>
      </c>
      <c r="G37" s="48">
        <v>152</v>
      </c>
      <c r="H37" s="48">
        <v>12</v>
      </c>
      <c r="I37" s="106">
        <v>6200</v>
      </c>
      <c r="J37" s="61">
        <f t="shared" si="2"/>
        <v>2400</v>
      </c>
    </row>
    <row r="38" spans="2:10" ht="15.75" customHeight="1">
      <c r="B38" s="53">
        <v>162</v>
      </c>
      <c r="C38" s="53">
        <v>12</v>
      </c>
      <c r="D38" s="107">
        <f t="shared" si="0"/>
        <v>8000</v>
      </c>
      <c r="E38" s="62">
        <f t="shared" si="1"/>
        <v>3000</v>
      </c>
      <c r="G38" s="48">
        <v>162</v>
      </c>
      <c r="H38" s="48">
        <v>12</v>
      </c>
      <c r="I38" s="106">
        <v>6400</v>
      </c>
      <c r="J38" s="61">
        <f t="shared" si="2"/>
        <v>2400</v>
      </c>
    </row>
    <row r="39" spans="2:10" ht="16.5" customHeight="1">
      <c r="B39" s="53">
        <v>172</v>
      </c>
      <c r="C39" s="53">
        <v>13</v>
      </c>
      <c r="D39" s="107">
        <f t="shared" si="0"/>
        <v>8375</v>
      </c>
      <c r="E39" s="62">
        <f t="shared" si="1"/>
        <v>3250</v>
      </c>
      <c r="G39" s="48">
        <v>172</v>
      </c>
      <c r="H39" s="48">
        <v>13</v>
      </c>
      <c r="I39" s="106">
        <v>6700</v>
      </c>
      <c r="J39" s="61">
        <f t="shared" si="2"/>
        <v>2600</v>
      </c>
    </row>
    <row r="40" spans="2:10" ht="18.75" customHeight="1">
      <c r="B40" s="53">
        <v>182</v>
      </c>
      <c r="C40" s="53">
        <v>13</v>
      </c>
      <c r="D40" s="107">
        <f t="shared" si="0"/>
        <v>8750</v>
      </c>
      <c r="E40" s="62">
        <f t="shared" si="1"/>
        <v>3250</v>
      </c>
      <c r="G40" s="48">
        <v>182</v>
      </c>
      <c r="H40" s="48">
        <v>13</v>
      </c>
      <c r="I40" s="106">
        <v>7000</v>
      </c>
      <c r="J40" s="61">
        <f t="shared" si="2"/>
        <v>2600</v>
      </c>
    </row>
    <row r="41" spans="2:10" ht="18" customHeight="1">
      <c r="B41" s="53">
        <v>200</v>
      </c>
      <c r="C41" s="53">
        <v>14</v>
      </c>
      <c r="D41" s="107">
        <f t="shared" si="0"/>
        <v>9375</v>
      </c>
      <c r="E41" s="62">
        <f t="shared" si="1"/>
        <v>3500</v>
      </c>
      <c r="G41" s="48">
        <v>200</v>
      </c>
      <c r="H41" s="48">
        <v>14</v>
      </c>
      <c r="I41" s="106">
        <v>7500</v>
      </c>
      <c r="J41" s="61">
        <f t="shared" si="2"/>
        <v>2800</v>
      </c>
    </row>
    <row r="42" spans="2:10" s="41" customFormat="1" ht="29.25" customHeight="1">
      <c r="B42" s="53"/>
      <c r="C42" s="53"/>
      <c r="D42" s="107"/>
      <c r="E42" s="62"/>
      <c r="G42" s="48"/>
      <c r="H42" s="48"/>
      <c r="I42" s="106"/>
      <c r="J42" s="61"/>
    </row>
    <row r="43" spans="2:10" ht="17.25" customHeight="1">
      <c r="B43" s="53">
        <v>225</v>
      </c>
      <c r="C43" s="53">
        <v>15</v>
      </c>
      <c r="D43" s="107">
        <f>I43*1.25</f>
        <v>15000</v>
      </c>
      <c r="E43" s="62">
        <f t="shared" si="1"/>
        <v>3750</v>
      </c>
      <c r="G43" s="48">
        <v>225</v>
      </c>
      <c r="H43" s="48">
        <v>15</v>
      </c>
      <c r="I43" s="106">
        <v>12000</v>
      </c>
      <c r="J43" s="61">
        <f t="shared" si="2"/>
        <v>3000</v>
      </c>
    </row>
    <row r="44" spans="2:10" ht="17.25" customHeight="1">
      <c r="B44" s="53">
        <v>250</v>
      </c>
      <c r="C44" s="53">
        <v>20</v>
      </c>
      <c r="D44" s="107">
        <f t="shared" ref="D44:D52" si="3">I44*1.25</f>
        <v>17375</v>
      </c>
      <c r="E44" s="62">
        <f t="shared" si="1"/>
        <v>5000</v>
      </c>
      <c r="G44" s="48">
        <v>250</v>
      </c>
      <c r="H44" s="48">
        <v>20</v>
      </c>
      <c r="I44" s="106">
        <v>13900</v>
      </c>
      <c r="J44" s="61">
        <f t="shared" si="2"/>
        <v>4000</v>
      </c>
    </row>
    <row r="45" spans="2:10" ht="18.75" customHeight="1">
      <c r="B45" s="53">
        <v>270</v>
      </c>
      <c r="C45" s="53">
        <v>22</v>
      </c>
      <c r="D45" s="107">
        <f t="shared" si="3"/>
        <v>20000</v>
      </c>
      <c r="E45" s="62">
        <f t="shared" si="1"/>
        <v>5500</v>
      </c>
      <c r="G45" s="49">
        <v>270</v>
      </c>
      <c r="H45" s="50">
        <v>22</v>
      </c>
      <c r="I45" s="73">
        <v>16000</v>
      </c>
      <c r="J45" s="61">
        <f t="shared" si="2"/>
        <v>4400</v>
      </c>
    </row>
    <row r="46" spans="2:10" ht="18" customHeight="1">
      <c r="B46" s="53">
        <v>300</v>
      </c>
      <c r="C46" s="53">
        <v>24</v>
      </c>
      <c r="D46" s="107">
        <f t="shared" si="3"/>
        <v>23500</v>
      </c>
      <c r="E46" s="62">
        <f t="shared" si="1"/>
        <v>6000</v>
      </c>
      <c r="G46" s="49">
        <v>300</v>
      </c>
      <c r="H46" s="50">
        <v>24</v>
      </c>
      <c r="I46" s="73">
        <v>18800</v>
      </c>
      <c r="J46" s="61">
        <f t="shared" si="2"/>
        <v>4800</v>
      </c>
    </row>
    <row r="47" spans="2:10" ht="16.5" customHeight="1">
      <c r="B47" s="53">
        <v>320</v>
      </c>
      <c r="C47" s="53">
        <v>24</v>
      </c>
      <c r="D47" s="107">
        <f t="shared" si="3"/>
        <v>27375</v>
      </c>
      <c r="E47" s="62">
        <f t="shared" si="1"/>
        <v>6000</v>
      </c>
      <c r="G47" s="49">
        <v>320</v>
      </c>
      <c r="H47" s="50">
        <v>24</v>
      </c>
      <c r="I47" s="73">
        <v>21900</v>
      </c>
      <c r="J47" s="61">
        <f t="shared" si="2"/>
        <v>4800</v>
      </c>
    </row>
    <row r="48" spans="2:10" ht="17.25" customHeight="1">
      <c r="B48" s="53">
        <v>350</v>
      </c>
      <c r="C48" s="53">
        <v>24</v>
      </c>
      <c r="D48" s="107">
        <f t="shared" si="3"/>
        <v>29500</v>
      </c>
      <c r="E48" s="62">
        <f t="shared" si="1"/>
        <v>6000</v>
      </c>
      <c r="G48" s="49">
        <v>350</v>
      </c>
      <c r="H48" s="50">
        <v>24</v>
      </c>
      <c r="I48" s="73">
        <v>23600</v>
      </c>
      <c r="J48" s="61">
        <f t="shared" si="2"/>
        <v>4800</v>
      </c>
    </row>
    <row r="49" spans="2:10" ht="15.75" customHeight="1">
      <c r="B49" s="53">
        <v>400</v>
      </c>
      <c r="C49" s="53">
        <v>30</v>
      </c>
      <c r="D49" s="107">
        <f t="shared" si="3"/>
        <v>31250</v>
      </c>
      <c r="E49" s="62">
        <f t="shared" si="1"/>
        <v>7500</v>
      </c>
      <c r="G49" s="49">
        <v>400</v>
      </c>
      <c r="H49" s="50">
        <v>30</v>
      </c>
      <c r="I49" s="73">
        <v>25000</v>
      </c>
      <c r="J49" s="61">
        <f t="shared" si="2"/>
        <v>6000</v>
      </c>
    </row>
    <row r="50" spans="2:10" s="1" customFormat="1" ht="15.75" customHeight="1">
      <c r="B50" s="53">
        <v>450</v>
      </c>
      <c r="C50" s="53">
        <v>30</v>
      </c>
      <c r="D50" s="107">
        <f t="shared" si="3"/>
        <v>36875</v>
      </c>
      <c r="E50" s="62">
        <f t="shared" si="1"/>
        <v>7500</v>
      </c>
      <c r="G50" s="49">
        <v>450</v>
      </c>
      <c r="H50" s="50">
        <v>30</v>
      </c>
      <c r="I50" s="73">
        <v>29500</v>
      </c>
      <c r="J50" s="61">
        <f t="shared" si="2"/>
        <v>6000</v>
      </c>
    </row>
    <row r="51" spans="2:10" ht="16.5" customHeight="1">
      <c r="B51" s="53">
        <v>500</v>
      </c>
      <c r="C51" s="53">
        <v>30</v>
      </c>
      <c r="D51" s="107">
        <f t="shared" si="3"/>
        <v>43125</v>
      </c>
      <c r="E51" s="62">
        <f t="shared" si="1"/>
        <v>7500</v>
      </c>
      <c r="G51" s="49">
        <v>500</v>
      </c>
      <c r="H51" s="50">
        <v>30</v>
      </c>
      <c r="I51" s="73">
        <v>34500</v>
      </c>
      <c r="J51" s="61">
        <f t="shared" si="2"/>
        <v>6000</v>
      </c>
    </row>
    <row r="52" spans="2:10" ht="15" customHeight="1">
      <c r="B52" s="53">
        <v>600</v>
      </c>
      <c r="C52" s="53">
        <v>32</v>
      </c>
      <c r="D52" s="107">
        <f t="shared" si="3"/>
        <v>55125</v>
      </c>
      <c r="E52" s="62">
        <f t="shared" si="1"/>
        <v>8000</v>
      </c>
      <c r="G52" s="49">
        <v>600</v>
      </c>
      <c r="H52" s="50">
        <v>32</v>
      </c>
      <c r="I52" s="73">
        <v>44100</v>
      </c>
      <c r="J52" s="61">
        <f t="shared" si="2"/>
        <v>6400</v>
      </c>
    </row>
    <row r="54" spans="2:10">
      <c r="B54" s="33"/>
    </row>
    <row r="55" spans="2:10">
      <c r="E55" s="34"/>
    </row>
    <row r="56" spans="2:10">
      <c r="B56" s="1"/>
      <c r="C56" s="1"/>
      <c r="E56" s="34"/>
    </row>
    <row r="57" spans="2:10" ht="15.75" customHeight="1">
      <c r="B57" s="1"/>
      <c r="E57" s="34"/>
    </row>
    <row r="59" spans="2:10" ht="15" customHeight="1"/>
    <row r="61" spans="2:10" ht="15" customHeight="1"/>
  </sheetData>
  <mergeCells count="7">
    <mergeCell ref="G8:H8"/>
    <mergeCell ref="G9:H9"/>
    <mergeCell ref="B1:E2"/>
    <mergeCell ref="B3:C6"/>
    <mergeCell ref="B7:E7"/>
    <mergeCell ref="B8:C8"/>
    <mergeCell ref="B9:C9"/>
  </mergeCells>
  <pageMargins left="0.31496062992125984" right="0.15748031496062992" top="0.31496062992125984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55"/>
  <sheetViews>
    <sheetView topLeftCell="B1" zoomScale="110" zoomScaleNormal="110" workbookViewId="0">
      <selection activeCell="G54" sqref="G54"/>
    </sheetView>
  </sheetViews>
  <sheetFormatPr defaultRowHeight="15"/>
  <cols>
    <col min="1" max="1" width="9.140625" hidden="1" customWidth="1"/>
    <col min="2" max="2" width="25.28515625" customWidth="1"/>
    <col min="3" max="3" width="18.42578125" customWidth="1"/>
    <col min="4" max="5" width="18.42578125" style="1" customWidth="1"/>
    <col min="6" max="6" width="21.85546875" customWidth="1"/>
    <col min="7" max="7" width="17" customWidth="1"/>
    <col min="8" max="8" width="14.85546875" customWidth="1"/>
    <col min="9" max="9" width="27.42578125" customWidth="1"/>
    <col min="10" max="11" width="14.28515625" customWidth="1"/>
  </cols>
  <sheetData>
    <row r="1" spans="1:11" ht="15" customHeight="1">
      <c r="A1" s="111" t="s">
        <v>72</v>
      </c>
      <c r="B1" s="111"/>
      <c r="C1" s="111"/>
      <c r="D1" s="111"/>
      <c r="E1" s="111"/>
      <c r="F1" s="111"/>
      <c r="G1" s="111"/>
      <c r="H1" s="111"/>
    </row>
    <row r="2" spans="1:11" ht="19.5" customHeight="1" thickBot="1">
      <c r="A2" s="111"/>
      <c r="B2" s="111"/>
      <c r="C2" s="111"/>
      <c r="D2" s="111"/>
      <c r="E2" s="111"/>
      <c r="F2" s="111"/>
      <c r="G2" s="111"/>
      <c r="H2" s="111"/>
    </row>
    <row r="3" spans="1:11" ht="16.5" customHeight="1" thickTop="1">
      <c r="A3" s="114" t="s">
        <v>144</v>
      </c>
      <c r="B3" s="115"/>
      <c r="C3" s="116"/>
      <c r="D3" s="17"/>
      <c r="E3" s="17"/>
      <c r="F3" s="8"/>
      <c r="G3" s="8"/>
      <c r="H3" s="8"/>
    </row>
    <row r="4" spans="1:11" s="1" customFormat="1" ht="15" customHeight="1">
      <c r="A4" s="117"/>
      <c r="B4" s="118"/>
      <c r="C4" s="119"/>
      <c r="D4" s="17"/>
      <c r="E4" s="17"/>
      <c r="F4" s="8"/>
      <c r="G4" s="8"/>
      <c r="H4" s="8"/>
    </row>
    <row r="5" spans="1:11" ht="15" customHeight="1">
      <c r="A5" s="117"/>
      <c r="B5" s="118"/>
      <c r="C5" s="119"/>
      <c r="D5" s="17"/>
      <c r="E5" s="17"/>
      <c r="F5" s="8"/>
      <c r="G5" s="8"/>
      <c r="H5" s="8"/>
    </row>
    <row r="6" spans="1:11" ht="15" customHeight="1">
      <c r="A6" s="117"/>
      <c r="B6" s="118"/>
      <c r="C6" s="119"/>
      <c r="D6" s="17"/>
      <c r="E6" s="17"/>
      <c r="F6" s="8"/>
      <c r="G6" s="8"/>
      <c r="H6" s="8"/>
    </row>
    <row r="7" spans="1:11" ht="45.75" customHeight="1">
      <c r="A7" s="117"/>
      <c r="B7" s="118"/>
      <c r="C7" s="119"/>
      <c r="D7" s="17"/>
      <c r="E7" s="17"/>
      <c r="F7" s="8"/>
      <c r="G7" s="8"/>
      <c r="H7" s="8"/>
    </row>
    <row r="8" spans="1:11" ht="15" customHeight="1" thickBot="1">
      <c r="A8" s="120"/>
      <c r="B8" s="121"/>
      <c r="C8" s="122"/>
      <c r="D8" s="17"/>
      <c r="E8" s="17"/>
    </row>
    <row r="9" spans="1:11" ht="30" customHeight="1" thickTop="1" thickBot="1">
      <c r="A9" s="1"/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ht="30" customHeight="1" thickBot="1">
      <c r="B10" s="38" t="s">
        <v>1</v>
      </c>
      <c r="C10" s="36" t="s">
        <v>3</v>
      </c>
      <c r="D10" s="39" t="s">
        <v>70</v>
      </c>
      <c r="E10" s="39" t="s">
        <v>58</v>
      </c>
      <c r="F10" s="36" t="s">
        <v>2</v>
      </c>
      <c r="G10" s="65" t="s">
        <v>93</v>
      </c>
    </row>
    <row r="11" spans="1:11" ht="15" customHeight="1">
      <c r="B11" s="37" t="s">
        <v>83</v>
      </c>
      <c r="C11" s="47">
        <v>13</v>
      </c>
      <c r="D11" s="47" t="s">
        <v>71</v>
      </c>
      <c r="E11" s="40" t="s">
        <v>59</v>
      </c>
      <c r="F11" s="35">
        <f>G11/0.85</f>
        <v>1047.0588235294117</v>
      </c>
      <c r="G11" s="66">
        <v>890</v>
      </c>
      <c r="H11" s="70"/>
    </row>
    <row r="12" spans="1:11" s="1" customFormat="1" ht="15" customHeight="1">
      <c r="B12" s="59" t="s">
        <v>54</v>
      </c>
      <c r="C12" s="44">
        <v>15</v>
      </c>
      <c r="D12" s="51" t="s">
        <v>71</v>
      </c>
      <c r="E12" s="52" t="s">
        <v>59</v>
      </c>
      <c r="F12" s="35">
        <f>G12/0.85</f>
        <v>1047.0588235294117</v>
      </c>
      <c r="G12" s="66">
        <v>890</v>
      </c>
      <c r="H12" s="70"/>
    </row>
    <row r="13" spans="1:11" s="1" customFormat="1" ht="15" customHeight="1">
      <c r="B13" s="59" t="s">
        <v>55</v>
      </c>
      <c r="C13" s="44">
        <v>17</v>
      </c>
      <c r="D13" s="51" t="s">
        <v>71</v>
      </c>
      <c r="E13" s="52" t="s">
        <v>59</v>
      </c>
      <c r="F13" s="35">
        <f>G13/0.85</f>
        <v>1047.0588235294117</v>
      </c>
      <c r="G13" s="66">
        <v>890</v>
      </c>
      <c r="H13" s="70"/>
    </row>
    <row r="14" spans="1:11" s="1" customFormat="1" ht="15" customHeight="1">
      <c r="B14" s="59" t="s">
        <v>56</v>
      </c>
      <c r="C14" s="44">
        <v>19</v>
      </c>
      <c r="D14" s="51" t="s">
        <v>71</v>
      </c>
      <c r="E14" s="52" t="s">
        <v>59</v>
      </c>
      <c r="F14" s="35">
        <f>G14/0.85</f>
        <v>1047.0588235294117</v>
      </c>
      <c r="G14" s="66">
        <v>890</v>
      </c>
      <c r="H14" s="70"/>
    </row>
    <row r="15" spans="1:11" s="1" customFormat="1" ht="15" customHeight="1">
      <c r="B15" s="59" t="s">
        <v>57</v>
      </c>
      <c r="C15" s="44">
        <v>21</v>
      </c>
      <c r="D15" s="51" t="s">
        <v>71</v>
      </c>
      <c r="E15" s="52" t="s">
        <v>59</v>
      </c>
      <c r="F15" s="35">
        <f>G15/0.85</f>
        <v>1047.0588235294117</v>
      </c>
      <c r="G15" s="66">
        <v>890</v>
      </c>
      <c r="H15" s="70"/>
    </row>
    <row r="16" spans="1:11" s="1" customFormat="1" ht="15" customHeight="1">
      <c r="B16" s="59" t="s">
        <v>15</v>
      </c>
      <c r="C16" s="44">
        <v>24</v>
      </c>
      <c r="D16" s="51" t="s">
        <v>71</v>
      </c>
      <c r="E16" s="51" t="s">
        <v>60</v>
      </c>
      <c r="F16" s="35">
        <f>G16/0.85</f>
        <v>1294.1176470588236</v>
      </c>
      <c r="G16" s="69">
        <v>1100</v>
      </c>
      <c r="H16" s="70"/>
    </row>
    <row r="17" spans="1:11" ht="15" customHeight="1">
      <c r="A17" s="1"/>
      <c r="B17" s="56" t="s">
        <v>9</v>
      </c>
      <c r="C17" s="44">
        <v>27</v>
      </c>
      <c r="D17" s="51" t="s">
        <v>71</v>
      </c>
      <c r="E17" s="51" t="s">
        <v>60</v>
      </c>
      <c r="F17" s="35">
        <f>G17/0.85</f>
        <v>1294.1176470588236</v>
      </c>
      <c r="G17" s="69">
        <v>1100</v>
      </c>
      <c r="H17" s="70"/>
    </row>
    <row r="18" spans="1:11" s="1" customFormat="1" ht="15" customHeight="1">
      <c r="B18" s="56" t="s">
        <v>32</v>
      </c>
      <c r="C18" s="44">
        <v>29</v>
      </c>
      <c r="D18" s="51" t="s">
        <v>71</v>
      </c>
      <c r="E18" s="51" t="s">
        <v>60</v>
      </c>
      <c r="F18" s="35">
        <f>G18/0.85</f>
        <v>1294.1176470588236</v>
      </c>
      <c r="G18" s="69">
        <v>1100</v>
      </c>
      <c r="H18" s="70"/>
    </row>
    <row r="19" spans="1:11" ht="15" customHeight="1">
      <c r="B19" s="59" t="s">
        <v>16</v>
      </c>
      <c r="C19" s="44">
        <v>31</v>
      </c>
      <c r="D19" s="51" t="s">
        <v>71</v>
      </c>
      <c r="E19" s="51" t="s">
        <v>60</v>
      </c>
      <c r="F19" s="35">
        <f>G19/0.85</f>
        <v>1294.1176470588236</v>
      </c>
      <c r="G19" s="69">
        <v>1100</v>
      </c>
      <c r="H19" s="70"/>
    </row>
    <row r="20" spans="1:11" s="1" customFormat="1" ht="15" customHeight="1">
      <c r="B20" s="59" t="s">
        <v>33</v>
      </c>
      <c r="C20" s="44">
        <v>35</v>
      </c>
      <c r="D20" s="51" t="s">
        <v>71</v>
      </c>
      <c r="E20" s="51" t="s">
        <v>60</v>
      </c>
      <c r="F20" s="35">
        <f>G20/0.85</f>
        <v>1294.1176470588236</v>
      </c>
      <c r="G20" s="69">
        <v>1100</v>
      </c>
      <c r="H20" s="70"/>
    </row>
    <row r="21" spans="1:11" ht="15" customHeight="1">
      <c r="B21" s="59" t="s">
        <v>17</v>
      </c>
      <c r="C21" s="44">
        <v>40</v>
      </c>
      <c r="D21" s="51" t="s">
        <v>71</v>
      </c>
      <c r="E21" s="51" t="s">
        <v>60</v>
      </c>
      <c r="F21" s="35">
        <f>G21/0.85</f>
        <v>1411.7647058823529</v>
      </c>
      <c r="G21" s="67">
        <v>1200</v>
      </c>
      <c r="H21" s="70"/>
    </row>
    <row r="22" spans="1:11" s="1" customFormat="1" ht="15" customHeight="1">
      <c r="B22" s="59" t="s">
        <v>34</v>
      </c>
      <c r="C22" s="44">
        <v>45</v>
      </c>
      <c r="D22" s="51" t="s">
        <v>71</v>
      </c>
      <c r="E22" s="51" t="s">
        <v>60</v>
      </c>
      <c r="F22" s="35">
        <f>G22/0.85</f>
        <v>1411.7647058823529</v>
      </c>
      <c r="G22" s="67">
        <v>1200</v>
      </c>
      <c r="H22" s="70"/>
    </row>
    <row r="23" spans="1:11" ht="15" customHeight="1">
      <c r="B23" s="59" t="s">
        <v>21</v>
      </c>
      <c r="C23" s="44">
        <v>50</v>
      </c>
      <c r="D23" s="51" t="s">
        <v>71</v>
      </c>
      <c r="E23" s="51" t="s">
        <v>60</v>
      </c>
      <c r="F23" s="35">
        <f>G23/0.85</f>
        <v>1411.7647058823529</v>
      </c>
      <c r="G23" s="67">
        <v>1200</v>
      </c>
      <c r="H23" s="70"/>
    </row>
    <row r="24" spans="1:11" s="1" customFormat="1" ht="15" customHeight="1">
      <c r="B24" s="59" t="s">
        <v>76</v>
      </c>
      <c r="C24" s="44">
        <v>55</v>
      </c>
      <c r="D24" s="51" t="s">
        <v>71</v>
      </c>
      <c r="E24" s="51" t="s">
        <v>60</v>
      </c>
      <c r="F24" s="35">
        <f>G24/0.85</f>
        <v>1529.4117647058824</v>
      </c>
      <c r="G24" s="67">
        <v>1300</v>
      </c>
      <c r="H24" s="70"/>
    </row>
    <row r="25" spans="1:11" ht="15" customHeight="1">
      <c r="B25" s="59" t="s">
        <v>20</v>
      </c>
      <c r="C25" s="44">
        <v>60</v>
      </c>
      <c r="D25" s="51" t="s">
        <v>71</v>
      </c>
      <c r="E25" s="51" t="s">
        <v>60</v>
      </c>
      <c r="F25" s="35">
        <f>G25/0.85</f>
        <v>1529.4117647058824</v>
      </c>
      <c r="G25" s="67">
        <v>1300</v>
      </c>
      <c r="H25" s="70"/>
    </row>
    <row r="26" spans="1:11" ht="15" customHeight="1">
      <c r="B26" s="56" t="s">
        <v>10</v>
      </c>
      <c r="C26" s="44">
        <v>70</v>
      </c>
      <c r="D26" s="51" t="s">
        <v>71</v>
      </c>
      <c r="E26" s="51" t="s">
        <v>60</v>
      </c>
      <c r="F26" s="35">
        <f>G26/0.85</f>
        <v>1647.0588235294117</v>
      </c>
      <c r="G26" s="67">
        <v>1400</v>
      </c>
      <c r="H26" s="70"/>
    </row>
    <row r="27" spans="1:11" s="1" customFormat="1" ht="15" customHeight="1">
      <c r="B27" s="56" t="s">
        <v>35</v>
      </c>
      <c r="C27" s="44">
        <v>75</v>
      </c>
      <c r="D27" s="51" t="s">
        <v>71</v>
      </c>
      <c r="E27" s="51" t="s">
        <v>60</v>
      </c>
      <c r="F27" s="35">
        <f>G27/0.85</f>
        <v>1823.5294117647059</v>
      </c>
      <c r="G27" s="67">
        <v>1550</v>
      </c>
      <c r="H27" s="70"/>
    </row>
    <row r="28" spans="1:11" ht="15" customHeight="1">
      <c r="B28" s="56" t="s">
        <v>11</v>
      </c>
      <c r="C28" s="44">
        <v>80</v>
      </c>
      <c r="D28" s="51" t="s">
        <v>71</v>
      </c>
      <c r="E28" s="51" t="s">
        <v>60</v>
      </c>
      <c r="F28" s="35">
        <f>G28/0.85</f>
        <v>1823.5294117647059</v>
      </c>
      <c r="G28" s="67">
        <v>1550</v>
      </c>
      <c r="H28" s="70"/>
    </row>
    <row r="29" spans="1:11" ht="15" customHeight="1">
      <c r="B29" s="59" t="s">
        <v>19</v>
      </c>
      <c r="C29" s="44">
        <v>90</v>
      </c>
      <c r="D29" s="51" t="s">
        <v>71</v>
      </c>
      <c r="E29" s="51" t="s">
        <v>60</v>
      </c>
      <c r="F29" s="35">
        <f>G29/0.85</f>
        <v>2058.8235294117649</v>
      </c>
      <c r="G29" s="67">
        <v>1750</v>
      </c>
      <c r="H29" s="70"/>
    </row>
    <row r="30" spans="1:11" ht="15" customHeight="1">
      <c r="B30" s="59" t="s">
        <v>18</v>
      </c>
      <c r="C30" s="44">
        <v>100</v>
      </c>
      <c r="D30" s="51" t="s">
        <v>71</v>
      </c>
      <c r="E30" s="51" t="s">
        <v>60</v>
      </c>
      <c r="F30" s="35">
        <f>G30/0.85</f>
        <v>2176.4705882352941</v>
      </c>
      <c r="G30" s="67">
        <v>1850</v>
      </c>
      <c r="H30" s="70"/>
    </row>
    <row r="31" spans="1:11" ht="15" customHeight="1">
      <c r="B31" s="60" t="s">
        <v>12</v>
      </c>
      <c r="C31" s="45">
        <v>110</v>
      </c>
      <c r="D31" s="51" t="s">
        <v>71</v>
      </c>
      <c r="E31" s="51" t="s">
        <v>60</v>
      </c>
      <c r="F31" s="35">
        <f>G31/0.85</f>
        <v>2294.1176470588234</v>
      </c>
      <c r="G31" s="67">
        <v>1950</v>
      </c>
      <c r="H31" s="70"/>
      <c r="I31" s="1"/>
      <c r="J31" s="1"/>
      <c r="K31" s="1"/>
    </row>
    <row r="32" spans="1:11" ht="15" customHeight="1">
      <c r="B32" s="59" t="s">
        <v>22</v>
      </c>
      <c r="C32" s="44">
        <v>120</v>
      </c>
      <c r="D32" s="51" t="s">
        <v>71</v>
      </c>
      <c r="E32" s="51" t="s">
        <v>60</v>
      </c>
      <c r="F32" s="35">
        <f>G32/0.85</f>
        <v>2541.1764705882351</v>
      </c>
      <c r="G32" s="67">
        <v>2160</v>
      </c>
      <c r="H32" s="70"/>
    </row>
    <row r="33" spans="2:11" s="1" customFormat="1" ht="15" customHeight="1">
      <c r="B33" s="59" t="s">
        <v>77</v>
      </c>
      <c r="C33" s="44">
        <v>125</v>
      </c>
      <c r="D33" s="51" t="s">
        <v>71</v>
      </c>
      <c r="E33" s="51" t="s">
        <v>60</v>
      </c>
      <c r="F33" s="35">
        <f>G33/0.85</f>
        <v>3058.8235294117649</v>
      </c>
      <c r="G33" s="67">
        <v>2600</v>
      </c>
      <c r="H33" s="70"/>
      <c r="I33"/>
      <c r="J33"/>
      <c r="K33"/>
    </row>
    <row r="34" spans="2:11">
      <c r="B34" s="59" t="s">
        <v>23</v>
      </c>
      <c r="C34" s="44">
        <v>130</v>
      </c>
      <c r="D34" s="51" t="s">
        <v>71</v>
      </c>
      <c r="E34" s="51" t="s">
        <v>60</v>
      </c>
      <c r="F34" s="35">
        <f>G34/0.85</f>
        <v>3294.1176470588234</v>
      </c>
      <c r="G34" s="67">
        <v>2800</v>
      </c>
      <c r="H34" s="70"/>
      <c r="I34" s="1"/>
      <c r="J34" s="1"/>
      <c r="K34" s="1"/>
    </row>
    <row r="35" spans="2:11" s="1" customFormat="1">
      <c r="B35" s="59" t="s">
        <v>30</v>
      </c>
      <c r="C35" s="44">
        <v>140</v>
      </c>
      <c r="D35" s="51" t="s">
        <v>71</v>
      </c>
      <c r="E35" s="51" t="s">
        <v>60</v>
      </c>
      <c r="F35" s="35">
        <f>G35/0.85</f>
        <v>3823.5294117647059</v>
      </c>
      <c r="G35" s="67">
        <v>3250</v>
      </c>
      <c r="H35" s="70"/>
      <c r="I35"/>
      <c r="J35"/>
      <c r="K35"/>
    </row>
    <row r="36" spans="2:11">
      <c r="B36" s="59" t="s">
        <v>24</v>
      </c>
      <c r="C36" s="44">
        <v>150</v>
      </c>
      <c r="D36" s="51" t="s">
        <v>71</v>
      </c>
      <c r="E36" s="51" t="s">
        <v>60</v>
      </c>
      <c r="F36" s="35">
        <f>G36/0.85</f>
        <v>4070.5882352941176</v>
      </c>
      <c r="G36" s="67">
        <v>3460</v>
      </c>
      <c r="H36" s="70"/>
    </row>
    <row r="37" spans="2:11">
      <c r="B37" s="59" t="s">
        <v>25</v>
      </c>
      <c r="C37" s="44">
        <v>160</v>
      </c>
      <c r="D37" s="51" t="s">
        <v>71</v>
      </c>
      <c r="E37" s="51" t="s">
        <v>60</v>
      </c>
      <c r="F37" s="35">
        <f>G37/0.85</f>
        <v>4352.9411764705883</v>
      </c>
      <c r="G37" s="67">
        <v>3700</v>
      </c>
      <c r="H37" s="70"/>
      <c r="I37" s="1"/>
      <c r="J37" s="1"/>
      <c r="K37" s="1"/>
    </row>
    <row r="38" spans="2:11" s="1" customFormat="1">
      <c r="B38" s="59" t="s">
        <v>31</v>
      </c>
      <c r="C38" s="44">
        <v>170</v>
      </c>
      <c r="D38" s="51" t="s">
        <v>71</v>
      </c>
      <c r="E38" s="51" t="s">
        <v>60</v>
      </c>
      <c r="F38" s="35">
        <f>G38/0.85</f>
        <v>4588.2352941176468</v>
      </c>
      <c r="G38" s="67">
        <v>3900</v>
      </c>
      <c r="H38" s="70"/>
      <c r="I38"/>
      <c r="J38"/>
      <c r="K38"/>
    </row>
    <row r="39" spans="2:11">
      <c r="B39" s="59" t="s">
        <v>26</v>
      </c>
      <c r="C39" s="44">
        <v>180</v>
      </c>
      <c r="D39" s="51" t="s">
        <v>71</v>
      </c>
      <c r="E39" s="51" t="s">
        <v>60</v>
      </c>
      <c r="F39" s="35">
        <f>G39/0.85</f>
        <v>4882.3529411764703</v>
      </c>
      <c r="G39" s="67">
        <v>4150</v>
      </c>
      <c r="H39" s="70"/>
      <c r="I39" s="1"/>
      <c r="J39" s="1"/>
      <c r="K39" s="1"/>
    </row>
    <row r="40" spans="2:11">
      <c r="B40" s="59" t="s">
        <v>27</v>
      </c>
      <c r="C40" s="44">
        <v>198</v>
      </c>
      <c r="D40" s="51" t="s">
        <v>71</v>
      </c>
      <c r="E40" s="51" t="s">
        <v>60</v>
      </c>
      <c r="F40" s="35">
        <f>G40/0.85</f>
        <v>5117.6470588235297</v>
      </c>
      <c r="G40" s="67">
        <v>4350</v>
      </c>
      <c r="H40" s="70"/>
    </row>
    <row r="41" spans="2:11" s="1" customFormat="1">
      <c r="B41" s="59" t="s">
        <v>38</v>
      </c>
      <c r="C41" s="44">
        <v>223</v>
      </c>
      <c r="D41" s="51" t="s">
        <v>71</v>
      </c>
      <c r="E41" s="51" t="s">
        <v>60</v>
      </c>
      <c r="F41" s="35">
        <f>G41/0.85</f>
        <v>9705.8823529411766</v>
      </c>
      <c r="G41" s="67">
        <v>8250</v>
      </c>
      <c r="H41" s="70"/>
    </row>
    <row r="42" spans="2:11">
      <c r="B42" s="56" t="s">
        <v>13</v>
      </c>
      <c r="C42" s="44">
        <v>248</v>
      </c>
      <c r="D42" s="51" t="s">
        <v>71</v>
      </c>
      <c r="E42" s="51" t="s">
        <v>60</v>
      </c>
      <c r="F42" s="35">
        <f>G42/0.85</f>
        <v>10941.176470588236</v>
      </c>
      <c r="G42" s="67">
        <v>9300</v>
      </c>
      <c r="H42" s="70"/>
      <c r="I42" s="1"/>
      <c r="J42" s="1"/>
      <c r="K42" s="1"/>
    </row>
    <row r="43" spans="2:11" s="1" customFormat="1">
      <c r="B43" s="56" t="s">
        <v>37</v>
      </c>
      <c r="C43" s="44">
        <v>268</v>
      </c>
      <c r="D43" s="51" t="s">
        <v>71</v>
      </c>
      <c r="E43" s="51" t="s">
        <v>60</v>
      </c>
      <c r="F43" s="35">
        <f>G43/0.85</f>
        <v>12058.823529411766</v>
      </c>
      <c r="G43" s="67">
        <v>10250</v>
      </c>
      <c r="H43" s="70"/>
      <c r="I43"/>
      <c r="J43"/>
      <c r="K43"/>
    </row>
    <row r="44" spans="2:11">
      <c r="B44" s="56" t="s">
        <v>14</v>
      </c>
      <c r="C44" s="44">
        <v>298</v>
      </c>
      <c r="D44" s="51" t="s">
        <v>71</v>
      </c>
      <c r="E44" s="51" t="s">
        <v>60</v>
      </c>
      <c r="F44" s="35">
        <f>G44/0.85</f>
        <v>14705.882352941177</v>
      </c>
      <c r="G44" s="67">
        <v>12500</v>
      </c>
      <c r="H44" s="70"/>
    </row>
    <row r="45" spans="2:11" s="1" customFormat="1">
      <c r="B45" s="56" t="s">
        <v>39</v>
      </c>
      <c r="C45" s="44">
        <v>318</v>
      </c>
      <c r="D45" s="51" t="s">
        <v>71</v>
      </c>
      <c r="E45" s="51" t="s">
        <v>60</v>
      </c>
      <c r="F45" s="35">
        <f>G45/0.85</f>
        <v>17882.352941176472</v>
      </c>
      <c r="G45" s="67">
        <v>15200</v>
      </c>
      <c r="H45" s="70"/>
      <c r="I45"/>
      <c r="J45"/>
      <c r="K45"/>
    </row>
    <row r="46" spans="2:11" s="1" customFormat="1">
      <c r="B46" s="56" t="s">
        <v>40</v>
      </c>
      <c r="C46" s="44">
        <v>348</v>
      </c>
      <c r="D46" s="51" t="s">
        <v>71</v>
      </c>
      <c r="E46" s="51" t="s">
        <v>60</v>
      </c>
      <c r="F46" s="35">
        <f>G46/0.85</f>
        <v>19235.294117647059</v>
      </c>
      <c r="G46" s="67">
        <v>16350</v>
      </c>
      <c r="H46" s="70"/>
      <c r="I46"/>
      <c r="J46"/>
      <c r="K46"/>
    </row>
    <row r="47" spans="2:11">
      <c r="B47" s="56" t="s">
        <v>61</v>
      </c>
      <c r="C47" s="46">
        <v>398</v>
      </c>
      <c r="D47" s="51" t="s">
        <v>71</v>
      </c>
      <c r="E47" s="51" t="s">
        <v>60</v>
      </c>
      <c r="F47" s="35">
        <f>G47/0.85</f>
        <v>25352.941176470587</v>
      </c>
      <c r="G47" s="68">
        <v>21550</v>
      </c>
      <c r="H47" s="70"/>
    </row>
    <row r="48" spans="2:11">
      <c r="B48" s="56" t="s">
        <v>62</v>
      </c>
      <c r="C48" s="46">
        <v>448</v>
      </c>
      <c r="D48" s="51" t="s">
        <v>71</v>
      </c>
      <c r="E48" s="51" t="s">
        <v>60</v>
      </c>
      <c r="F48" s="35">
        <f>G48/0.85</f>
        <v>29764.705882352941</v>
      </c>
      <c r="G48" s="68">
        <v>25300</v>
      </c>
      <c r="H48" s="70"/>
    </row>
    <row r="49" spans="2:8">
      <c r="B49" s="56" t="s">
        <v>63</v>
      </c>
      <c r="C49" s="46">
        <v>498</v>
      </c>
      <c r="D49" s="51" t="s">
        <v>71</v>
      </c>
      <c r="E49" s="51" t="s">
        <v>60</v>
      </c>
      <c r="F49" s="35">
        <f>G49/0.85</f>
        <v>31294.117647058825</v>
      </c>
      <c r="G49" s="68">
        <v>26600</v>
      </c>
      <c r="H49" s="70"/>
    </row>
    <row r="50" spans="2:8">
      <c r="B50" s="56" t="s">
        <v>64</v>
      </c>
      <c r="C50" s="46">
        <v>598</v>
      </c>
      <c r="D50" s="51" t="s">
        <v>71</v>
      </c>
      <c r="E50" s="51" t="s">
        <v>60</v>
      </c>
      <c r="F50" s="35">
        <f>G50/0.85</f>
        <v>40352.941176470587</v>
      </c>
      <c r="G50" s="68">
        <v>34300</v>
      </c>
      <c r="H50" s="70"/>
    </row>
    <row r="51" spans="2:8">
      <c r="C51" s="2"/>
      <c r="D51" s="22"/>
      <c r="E51" s="2"/>
      <c r="F51" s="2"/>
    </row>
    <row r="52" spans="2:8">
      <c r="C52" s="2"/>
      <c r="D52" s="22"/>
      <c r="E52" s="2"/>
      <c r="F52" s="2"/>
    </row>
    <row r="53" spans="2:8">
      <c r="C53" s="2"/>
      <c r="D53" s="22"/>
      <c r="E53" s="2"/>
      <c r="F53" s="2"/>
    </row>
    <row r="54" spans="2:8">
      <c r="D54" s="2"/>
      <c r="E54" s="2"/>
      <c r="F54" s="2"/>
    </row>
    <row r="55" spans="2:8">
      <c r="D55" s="2"/>
      <c r="E55" s="2"/>
      <c r="F55" s="2"/>
    </row>
  </sheetData>
  <mergeCells count="2">
    <mergeCell ref="A1:H2"/>
    <mergeCell ref="A3:C8"/>
  </mergeCells>
  <pageMargins left="0.7" right="0.7" top="0.75" bottom="0.75" header="0.3" footer="0.3"/>
  <pageSetup paperSize="9"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50"/>
  <sheetViews>
    <sheetView topLeftCell="B1" workbookViewId="0">
      <selection activeCell="A3" sqref="A3:D8"/>
    </sheetView>
  </sheetViews>
  <sheetFormatPr defaultRowHeight="15"/>
  <cols>
    <col min="1" max="1" width="9.140625" hidden="1" customWidth="1"/>
    <col min="2" max="2" width="17.28515625" customWidth="1"/>
    <col min="3" max="3" width="14.7109375" customWidth="1"/>
    <col min="4" max="4" width="13.28515625" customWidth="1"/>
    <col min="5" max="5" width="16.28515625" style="1" customWidth="1"/>
    <col min="6" max="6" width="12.140625" customWidth="1"/>
    <col min="7" max="7" width="15.140625" customWidth="1"/>
    <col min="8" max="8" width="14.42578125" customWidth="1"/>
  </cols>
  <sheetData>
    <row r="1" spans="1:9">
      <c r="A1" s="111" t="s">
        <v>145</v>
      </c>
      <c r="B1" s="111"/>
      <c r="C1" s="111"/>
      <c r="D1" s="111"/>
      <c r="E1" s="111"/>
      <c r="F1" s="111"/>
      <c r="G1" s="111"/>
      <c r="H1" s="1"/>
      <c r="I1" s="1"/>
    </row>
    <row r="2" spans="1:9">
      <c r="A2" s="111"/>
      <c r="B2" s="111"/>
      <c r="C2" s="111"/>
      <c r="D2" s="111"/>
      <c r="E2" s="111"/>
      <c r="F2" s="111"/>
      <c r="G2" s="111"/>
      <c r="H2" s="1"/>
      <c r="I2" s="1"/>
    </row>
    <row r="3" spans="1:9" ht="15.75" customHeight="1">
      <c r="A3" s="117" t="s">
        <v>146</v>
      </c>
      <c r="B3" s="118"/>
      <c r="C3" s="118"/>
      <c r="D3" s="118"/>
      <c r="E3" s="19"/>
      <c r="F3" s="8"/>
      <c r="G3" s="8"/>
      <c r="H3" s="1"/>
      <c r="I3" s="1"/>
    </row>
    <row r="4" spans="1:9">
      <c r="A4" s="117"/>
      <c r="B4" s="118"/>
      <c r="C4" s="118"/>
      <c r="D4" s="118"/>
      <c r="E4" s="19"/>
      <c r="F4" s="8"/>
      <c r="G4" s="8"/>
      <c r="H4" s="1"/>
      <c r="I4" s="1"/>
    </row>
    <row r="5" spans="1:9">
      <c r="A5" s="117"/>
      <c r="B5" s="118"/>
      <c r="C5" s="118"/>
      <c r="D5" s="118"/>
      <c r="E5" s="19"/>
      <c r="F5" s="8"/>
      <c r="G5" s="8"/>
      <c r="H5" s="1"/>
      <c r="I5" s="1"/>
    </row>
    <row r="6" spans="1:9">
      <c r="A6" s="117"/>
      <c r="B6" s="118"/>
      <c r="C6" s="118"/>
      <c r="D6" s="118"/>
      <c r="E6" s="19"/>
      <c r="F6" s="8"/>
      <c r="G6" s="19"/>
      <c r="H6" s="1"/>
      <c r="I6" s="1"/>
    </row>
    <row r="7" spans="1:9">
      <c r="A7" s="117"/>
      <c r="B7" s="118"/>
      <c r="C7" s="118"/>
      <c r="D7" s="118"/>
      <c r="E7" s="19"/>
      <c r="F7" s="8"/>
      <c r="G7" s="8"/>
      <c r="H7" s="1"/>
      <c r="I7" s="1"/>
    </row>
    <row r="8" spans="1:9" ht="27.75" customHeight="1">
      <c r="A8" s="117"/>
      <c r="B8" s="118"/>
      <c r="C8" s="118"/>
      <c r="D8" s="118"/>
      <c r="E8" s="19"/>
      <c r="F8" s="1"/>
      <c r="G8" s="1"/>
      <c r="H8" s="1"/>
      <c r="I8" s="1"/>
    </row>
    <row r="9" spans="1:9" ht="23.25">
      <c r="A9" s="1"/>
      <c r="B9" s="123"/>
      <c r="C9" s="123"/>
      <c r="D9" s="123"/>
      <c r="E9" s="123"/>
      <c r="F9" s="123"/>
      <c r="G9" s="123"/>
      <c r="H9" s="123"/>
      <c r="I9" s="123"/>
    </row>
    <row r="10" spans="1:9">
      <c r="A10" s="1"/>
      <c r="B10" s="29" t="s">
        <v>1</v>
      </c>
      <c r="C10" s="29" t="s">
        <v>3</v>
      </c>
      <c r="D10" s="29" t="s">
        <v>58</v>
      </c>
      <c r="E10" s="29" t="s">
        <v>70</v>
      </c>
      <c r="F10" s="29" t="s">
        <v>2</v>
      </c>
      <c r="G10" s="58" t="s">
        <v>73</v>
      </c>
      <c r="H10" s="71" t="s">
        <v>2</v>
      </c>
      <c r="I10" s="72"/>
    </row>
    <row r="11" spans="1:9" ht="26.25" customHeight="1">
      <c r="A11" s="1"/>
      <c r="B11" s="20" t="s">
        <v>53</v>
      </c>
      <c r="C11" s="20">
        <v>13</v>
      </c>
      <c r="D11" s="21" t="s">
        <v>59</v>
      </c>
      <c r="E11" s="21" t="s">
        <v>74</v>
      </c>
      <c r="F11" s="27" t="s">
        <v>84</v>
      </c>
      <c r="G11" s="50" t="s">
        <v>75</v>
      </c>
      <c r="H11" s="55" t="s">
        <v>84</v>
      </c>
      <c r="I11" s="1"/>
    </row>
    <row r="12" spans="1:9">
      <c r="A12" s="1"/>
      <c r="B12" s="30" t="s">
        <v>54</v>
      </c>
      <c r="C12" s="7">
        <v>15</v>
      </c>
      <c r="D12" s="21" t="s">
        <v>59</v>
      </c>
      <c r="E12" s="21" t="s">
        <v>74</v>
      </c>
      <c r="F12" s="27" t="s">
        <v>84</v>
      </c>
      <c r="G12" s="50" t="s">
        <v>75</v>
      </c>
      <c r="H12" s="55" t="s">
        <v>84</v>
      </c>
      <c r="I12" s="1"/>
    </row>
    <row r="13" spans="1:9">
      <c r="A13" s="1"/>
      <c r="B13" s="30" t="s">
        <v>55</v>
      </c>
      <c r="C13" s="7">
        <v>17</v>
      </c>
      <c r="D13" s="21" t="s">
        <v>59</v>
      </c>
      <c r="E13" s="21" t="s">
        <v>74</v>
      </c>
      <c r="F13" s="27" t="s">
        <v>84</v>
      </c>
      <c r="G13" s="50" t="s">
        <v>75</v>
      </c>
      <c r="H13" s="55" t="s">
        <v>84</v>
      </c>
      <c r="I13" s="1"/>
    </row>
    <row r="14" spans="1:9">
      <c r="A14" s="1"/>
      <c r="B14" s="30" t="s">
        <v>56</v>
      </c>
      <c r="C14" s="7">
        <v>19</v>
      </c>
      <c r="D14" s="21" t="s">
        <v>59</v>
      </c>
      <c r="E14" s="21" t="s">
        <v>74</v>
      </c>
      <c r="F14" s="27" t="s">
        <v>84</v>
      </c>
      <c r="G14" s="50" t="s">
        <v>75</v>
      </c>
      <c r="H14" s="55" t="s">
        <v>84</v>
      </c>
      <c r="I14" s="1"/>
    </row>
    <row r="15" spans="1:9">
      <c r="A15" s="1"/>
      <c r="B15" s="30" t="s">
        <v>57</v>
      </c>
      <c r="C15" s="7">
        <v>21</v>
      </c>
      <c r="D15" s="21" t="s">
        <v>59</v>
      </c>
      <c r="E15" s="21" t="s">
        <v>74</v>
      </c>
      <c r="F15" s="27" t="s">
        <v>84</v>
      </c>
      <c r="G15" s="50" t="s">
        <v>75</v>
      </c>
      <c r="H15" s="55" t="s">
        <v>84</v>
      </c>
      <c r="I15" s="1"/>
    </row>
    <row r="16" spans="1:9">
      <c r="A16" s="1"/>
      <c r="B16" s="30" t="s">
        <v>15</v>
      </c>
      <c r="C16" s="7">
        <v>24</v>
      </c>
      <c r="D16" s="20" t="s">
        <v>60</v>
      </c>
      <c r="E16" s="20" t="s">
        <v>74</v>
      </c>
      <c r="F16" s="69">
        <v>3000</v>
      </c>
      <c r="G16" s="50" t="s">
        <v>75</v>
      </c>
      <c r="H16" s="75">
        <v>4500</v>
      </c>
      <c r="I16" s="1"/>
    </row>
    <row r="17" spans="1:9">
      <c r="A17" s="1"/>
      <c r="B17" s="28" t="s">
        <v>9</v>
      </c>
      <c r="C17" s="7">
        <v>27</v>
      </c>
      <c r="D17" s="20" t="s">
        <v>60</v>
      </c>
      <c r="E17" s="20" t="s">
        <v>74</v>
      </c>
      <c r="F17" s="69">
        <v>3000</v>
      </c>
      <c r="G17" s="50" t="s">
        <v>75</v>
      </c>
      <c r="H17" s="75">
        <v>4500</v>
      </c>
      <c r="I17" s="1"/>
    </row>
    <row r="18" spans="1:9">
      <c r="A18" s="1"/>
      <c r="B18" s="28" t="s">
        <v>32</v>
      </c>
      <c r="C18" s="7">
        <v>29</v>
      </c>
      <c r="D18" s="20" t="s">
        <v>60</v>
      </c>
      <c r="E18" s="20" t="s">
        <v>74</v>
      </c>
      <c r="F18" s="69">
        <v>3000</v>
      </c>
      <c r="G18" s="50" t="s">
        <v>75</v>
      </c>
      <c r="H18" s="75">
        <v>4500</v>
      </c>
      <c r="I18" s="1"/>
    </row>
    <row r="19" spans="1:9">
      <c r="A19" s="1"/>
      <c r="B19" s="30" t="s">
        <v>16</v>
      </c>
      <c r="C19" s="7">
        <v>31</v>
      </c>
      <c r="D19" s="20" t="s">
        <v>60</v>
      </c>
      <c r="E19" s="20" t="s">
        <v>74</v>
      </c>
      <c r="F19" s="69">
        <v>3000</v>
      </c>
      <c r="G19" s="50" t="s">
        <v>75</v>
      </c>
      <c r="H19" s="75">
        <v>4500</v>
      </c>
      <c r="I19" s="1"/>
    </row>
    <row r="20" spans="1:9">
      <c r="A20" s="1"/>
      <c r="B20" s="30" t="s">
        <v>33</v>
      </c>
      <c r="C20" s="7">
        <v>35</v>
      </c>
      <c r="D20" s="20" t="s">
        <v>60</v>
      </c>
      <c r="E20" s="20" t="s">
        <v>74</v>
      </c>
      <c r="F20" s="69">
        <v>3000</v>
      </c>
      <c r="G20" s="50" t="s">
        <v>75</v>
      </c>
      <c r="H20" s="75">
        <v>4500</v>
      </c>
      <c r="I20" s="1"/>
    </row>
    <row r="21" spans="1:9">
      <c r="A21" s="1"/>
      <c r="B21" s="30" t="s">
        <v>17</v>
      </c>
      <c r="C21" s="7">
        <v>40</v>
      </c>
      <c r="D21" s="20" t="s">
        <v>60</v>
      </c>
      <c r="E21" s="20" t="s">
        <v>74</v>
      </c>
      <c r="F21" s="67">
        <v>3300</v>
      </c>
      <c r="G21" s="50" t="s">
        <v>75</v>
      </c>
      <c r="H21" s="75">
        <v>4950</v>
      </c>
      <c r="I21" s="1"/>
    </row>
    <row r="22" spans="1:9">
      <c r="A22" s="1"/>
      <c r="B22" s="30" t="s">
        <v>34</v>
      </c>
      <c r="C22" s="7">
        <v>45</v>
      </c>
      <c r="D22" s="20" t="s">
        <v>60</v>
      </c>
      <c r="E22" s="20" t="s">
        <v>74</v>
      </c>
      <c r="F22" s="67">
        <v>3300</v>
      </c>
      <c r="G22" s="50" t="s">
        <v>75</v>
      </c>
      <c r="H22" s="75">
        <v>4950</v>
      </c>
      <c r="I22" s="1"/>
    </row>
    <row r="23" spans="1:9">
      <c r="A23" s="1"/>
      <c r="B23" s="30" t="s">
        <v>21</v>
      </c>
      <c r="C23" s="7">
        <v>50</v>
      </c>
      <c r="D23" s="20" t="s">
        <v>60</v>
      </c>
      <c r="E23" s="20" t="s">
        <v>74</v>
      </c>
      <c r="F23" s="67">
        <v>3300</v>
      </c>
      <c r="G23" s="50" t="s">
        <v>75</v>
      </c>
      <c r="H23" s="75">
        <v>4950</v>
      </c>
      <c r="I23" s="1"/>
    </row>
    <row r="24" spans="1:9" s="1" customFormat="1">
      <c r="B24" s="30" t="s">
        <v>76</v>
      </c>
      <c r="C24" s="7">
        <v>55</v>
      </c>
      <c r="D24" s="20" t="s">
        <v>60</v>
      </c>
      <c r="E24" s="20" t="s">
        <v>74</v>
      </c>
      <c r="F24" s="67">
        <v>3600</v>
      </c>
      <c r="G24" s="50" t="s">
        <v>75</v>
      </c>
      <c r="H24" s="75">
        <v>5400</v>
      </c>
    </row>
    <row r="25" spans="1:9">
      <c r="A25" s="1"/>
      <c r="B25" s="30" t="s">
        <v>20</v>
      </c>
      <c r="C25" s="7">
        <v>60</v>
      </c>
      <c r="D25" s="20" t="s">
        <v>60</v>
      </c>
      <c r="E25" s="20" t="s">
        <v>74</v>
      </c>
      <c r="F25" s="67">
        <v>3600</v>
      </c>
      <c r="G25" s="50" t="s">
        <v>75</v>
      </c>
      <c r="H25" s="75">
        <v>5400</v>
      </c>
      <c r="I25" s="1"/>
    </row>
    <row r="26" spans="1:9">
      <c r="A26" s="1"/>
      <c r="B26" s="28" t="s">
        <v>10</v>
      </c>
      <c r="C26" s="7">
        <v>70</v>
      </c>
      <c r="D26" s="20" t="s">
        <v>60</v>
      </c>
      <c r="E26" s="20" t="s">
        <v>74</v>
      </c>
      <c r="F26" s="67">
        <v>3900</v>
      </c>
      <c r="G26" s="50" t="s">
        <v>75</v>
      </c>
      <c r="H26" s="75">
        <v>5850</v>
      </c>
      <c r="I26" s="1"/>
    </row>
    <row r="27" spans="1:9">
      <c r="A27" s="1"/>
      <c r="B27" s="28" t="s">
        <v>35</v>
      </c>
      <c r="C27" s="7">
        <v>75</v>
      </c>
      <c r="D27" s="20" t="s">
        <v>60</v>
      </c>
      <c r="E27" s="20" t="s">
        <v>74</v>
      </c>
      <c r="F27" s="67">
        <v>4200</v>
      </c>
      <c r="G27" s="50" t="s">
        <v>75</v>
      </c>
      <c r="H27" s="75">
        <v>6300</v>
      </c>
      <c r="I27" s="1"/>
    </row>
    <row r="28" spans="1:9">
      <c r="A28" s="1"/>
      <c r="B28" s="28" t="s">
        <v>11</v>
      </c>
      <c r="C28" s="7">
        <v>80</v>
      </c>
      <c r="D28" s="20" t="s">
        <v>60</v>
      </c>
      <c r="E28" s="20" t="s">
        <v>74</v>
      </c>
      <c r="F28" s="67">
        <v>4200</v>
      </c>
      <c r="G28" s="50" t="s">
        <v>75</v>
      </c>
      <c r="H28" s="75">
        <v>6300</v>
      </c>
      <c r="I28" s="1"/>
    </row>
    <row r="29" spans="1:9">
      <c r="A29" s="1"/>
      <c r="B29" s="30" t="s">
        <v>19</v>
      </c>
      <c r="C29" s="7">
        <v>90</v>
      </c>
      <c r="D29" s="20" t="s">
        <v>60</v>
      </c>
      <c r="E29" s="20" t="s">
        <v>74</v>
      </c>
      <c r="F29" s="67">
        <v>4800</v>
      </c>
      <c r="G29" s="50" t="s">
        <v>75</v>
      </c>
      <c r="H29" s="75">
        <v>7200</v>
      </c>
      <c r="I29" s="1"/>
    </row>
    <row r="30" spans="1:9">
      <c r="A30" s="1"/>
      <c r="B30" s="30" t="s">
        <v>18</v>
      </c>
      <c r="C30" s="7">
        <v>100</v>
      </c>
      <c r="D30" s="20" t="s">
        <v>60</v>
      </c>
      <c r="E30" s="20" t="s">
        <v>74</v>
      </c>
      <c r="F30" s="67">
        <v>5100</v>
      </c>
      <c r="G30" s="50" t="s">
        <v>75</v>
      </c>
      <c r="H30" s="75">
        <v>7650</v>
      </c>
      <c r="I30" s="1"/>
    </row>
    <row r="31" spans="1:9">
      <c r="A31" s="1"/>
      <c r="B31" s="31" t="s">
        <v>12</v>
      </c>
      <c r="C31" s="9">
        <v>110</v>
      </c>
      <c r="D31" s="20" t="s">
        <v>60</v>
      </c>
      <c r="E31" s="20" t="s">
        <v>74</v>
      </c>
      <c r="F31" s="67">
        <v>5400</v>
      </c>
      <c r="G31" s="50" t="s">
        <v>75</v>
      </c>
      <c r="H31" s="75">
        <v>8100</v>
      </c>
      <c r="I31" s="1"/>
    </row>
    <row r="32" spans="1:9">
      <c r="A32" s="1"/>
      <c r="B32" s="30" t="s">
        <v>22</v>
      </c>
      <c r="C32" s="7">
        <v>120</v>
      </c>
      <c r="D32" s="20" t="s">
        <v>60</v>
      </c>
      <c r="E32" s="20" t="s">
        <v>74</v>
      </c>
      <c r="F32" s="67">
        <v>6000</v>
      </c>
      <c r="G32" s="50" t="s">
        <v>75</v>
      </c>
      <c r="H32" s="75">
        <v>9000</v>
      </c>
      <c r="I32" s="1"/>
    </row>
    <row r="33" spans="1:9">
      <c r="A33" s="1"/>
      <c r="B33" s="30" t="s">
        <v>36</v>
      </c>
      <c r="C33" s="7">
        <v>126</v>
      </c>
      <c r="D33" s="20" t="s">
        <v>60</v>
      </c>
      <c r="E33" s="20" t="s">
        <v>74</v>
      </c>
      <c r="F33" s="67">
        <v>7200</v>
      </c>
      <c r="G33" s="50" t="s">
        <v>75</v>
      </c>
      <c r="H33" s="75">
        <v>10800</v>
      </c>
      <c r="I33" s="1"/>
    </row>
    <row r="34" spans="1:9">
      <c r="A34" s="1"/>
      <c r="B34" s="30" t="s">
        <v>23</v>
      </c>
      <c r="C34" s="7">
        <v>130</v>
      </c>
      <c r="D34" s="20" t="s">
        <v>60</v>
      </c>
      <c r="E34" s="20" t="s">
        <v>74</v>
      </c>
      <c r="F34" s="67">
        <v>7800</v>
      </c>
      <c r="G34" s="50" t="s">
        <v>75</v>
      </c>
      <c r="H34" s="75">
        <v>11700</v>
      </c>
      <c r="I34" s="1"/>
    </row>
    <row r="35" spans="1:9">
      <c r="A35" s="1"/>
      <c r="B35" s="30" t="s">
        <v>30</v>
      </c>
      <c r="C35" s="7">
        <v>140</v>
      </c>
      <c r="D35" s="20" t="s">
        <v>60</v>
      </c>
      <c r="E35" s="20" t="s">
        <v>74</v>
      </c>
      <c r="F35" s="67">
        <v>9000</v>
      </c>
      <c r="G35" s="50" t="s">
        <v>75</v>
      </c>
      <c r="H35" s="75">
        <v>13500</v>
      </c>
      <c r="I35" s="1"/>
    </row>
    <row r="36" spans="1:9">
      <c r="A36" s="1"/>
      <c r="B36" s="30" t="s">
        <v>24</v>
      </c>
      <c r="C36" s="7">
        <v>150</v>
      </c>
      <c r="D36" s="20" t="s">
        <v>60</v>
      </c>
      <c r="E36" s="20" t="s">
        <v>74</v>
      </c>
      <c r="F36" s="67">
        <v>9600</v>
      </c>
      <c r="G36" s="50" t="s">
        <v>75</v>
      </c>
      <c r="H36" s="75">
        <v>14400</v>
      </c>
      <c r="I36" s="1"/>
    </row>
    <row r="37" spans="1:9">
      <c r="A37" s="1"/>
      <c r="B37" s="30" t="s">
        <v>25</v>
      </c>
      <c r="C37" s="7">
        <v>160</v>
      </c>
      <c r="D37" s="20" t="s">
        <v>60</v>
      </c>
      <c r="E37" s="20" t="s">
        <v>74</v>
      </c>
      <c r="F37" s="67">
        <v>10200</v>
      </c>
      <c r="G37" s="50" t="s">
        <v>75</v>
      </c>
      <c r="H37" s="75">
        <v>15300</v>
      </c>
      <c r="I37" s="1"/>
    </row>
    <row r="38" spans="1:9">
      <c r="A38" s="1"/>
      <c r="B38" s="30" t="s">
        <v>31</v>
      </c>
      <c r="C38" s="7">
        <v>170</v>
      </c>
      <c r="D38" s="20" t="s">
        <v>60</v>
      </c>
      <c r="E38" s="20" t="s">
        <v>74</v>
      </c>
      <c r="F38" s="67">
        <v>10800</v>
      </c>
      <c r="G38" s="50" t="s">
        <v>75</v>
      </c>
      <c r="H38" s="75">
        <v>16200</v>
      </c>
      <c r="I38" s="1"/>
    </row>
    <row r="39" spans="1:9">
      <c r="A39" s="1"/>
      <c r="B39" s="30" t="s">
        <v>26</v>
      </c>
      <c r="C39" s="7">
        <v>180</v>
      </c>
      <c r="D39" s="20" t="s">
        <v>60</v>
      </c>
      <c r="E39" s="20" t="s">
        <v>74</v>
      </c>
      <c r="F39" s="67">
        <v>11400</v>
      </c>
      <c r="G39" s="50" t="s">
        <v>75</v>
      </c>
      <c r="H39" s="75">
        <v>17100</v>
      </c>
      <c r="I39" s="1"/>
    </row>
    <row r="40" spans="1:9">
      <c r="A40" s="1"/>
      <c r="B40" s="30" t="s">
        <v>27</v>
      </c>
      <c r="C40" s="7">
        <v>198</v>
      </c>
      <c r="D40" s="20" t="s">
        <v>60</v>
      </c>
      <c r="E40" s="20" t="s">
        <v>74</v>
      </c>
      <c r="F40" s="67">
        <v>12000</v>
      </c>
      <c r="G40" s="50" t="s">
        <v>75</v>
      </c>
      <c r="H40" s="75">
        <v>18000</v>
      </c>
      <c r="I40" s="1"/>
    </row>
    <row r="41" spans="1:9">
      <c r="A41" s="1"/>
      <c r="B41" s="30" t="s">
        <v>38</v>
      </c>
      <c r="C41" s="7">
        <v>223</v>
      </c>
      <c r="D41" s="20" t="s">
        <v>60</v>
      </c>
      <c r="E41" s="20" t="s">
        <v>74</v>
      </c>
      <c r="F41" s="23" t="s">
        <v>84</v>
      </c>
      <c r="G41" s="50" t="s">
        <v>75</v>
      </c>
      <c r="H41" s="57" t="s">
        <v>84</v>
      </c>
      <c r="I41" s="1"/>
    </row>
    <row r="42" spans="1:9">
      <c r="A42" s="1"/>
      <c r="B42" s="28" t="s">
        <v>13</v>
      </c>
      <c r="C42" s="7">
        <v>248</v>
      </c>
      <c r="D42" s="20" t="s">
        <v>60</v>
      </c>
      <c r="E42" s="20" t="s">
        <v>74</v>
      </c>
      <c r="F42" s="23" t="s">
        <v>84</v>
      </c>
      <c r="G42" s="50" t="s">
        <v>75</v>
      </c>
      <c r="H42" s="57" t="s">
        <v>84</v>
      </c>
      <c r="I42" s="1"/>
    </row>
    <row r="43" spans="1:9">
      <c r="A43" s="1"/>
      <c r="B43" s="28" t="s">
        <v>37</v>
      </c>
      <c r="C43" s="7">
        <v>268</v>
      </c>
      <c r="D43" s="20" t="s">
        <v>60</v>
      </c>
      <c r="E43" s="20" t="s">
        <v>74</v>
      </c>
      <c r="F43" s="23" t="s">
        <v>84</v>
      </c>
      <c r="G43" s="50" t="s">
        <v>75</v>
      </c>
      <c r="H43" s="57" t="s">
        <v>84</v>
      </c>
      <c r="I43" s="1"/>
    </row>
    <row r="44" spans="1:9">
      <c r="A44" s="1"/>
      <c r="B44" s="28" t="s">
        <v>14</v>
      </c>
      <c r="C44" s="7">
        <v>298</v>
      </c>
      <c r="D44" s="20" t="s">
        <v>60</v>
      </c>
      <c r="E44" s="20" t="s">
        <v>74</v>
      </c>
      <c r="F44" s="23" t="s">
        <v>84</v>
      </c>
      <c r="G44" s="50" t="s">
        <v>75</v>
      </c>
      <c r="H44" s="57" t="s">
        <v>84</v>
      </c>
      <c r="I44" s="1"/>
    </row>
    <row r="45" spans="1:9">
      <c r="A45" s="1"/>
      <c r="B45" s="28" t="s">
        <v>39</v>
      </c>
      <c r="C45" s="7">
        <v>318</v>
      </c>
      <c r="D45" s="20" t="s">
        <v>60</v>
      </c>
      <c r="E45" s="20" t="s">
        <v>74</v>
      </c>
      <c r="F45" s="23" t="s">
        <v>84</v>
      </c>
      <c r="G45" s="50" t="s">
        <v>75</v>
      </c>
      <c r="H45" s="57" t="s">
        <v>84</v>
      </c>
      <c r="I45" s="1"/>
    </row>
    <row r="46" spans="1:9">
      <c r="A46" s="1"/>
      <c r="B46" s="28" t="s">
        <v>40</v>
      </c>
      <c r="C46" s="7">
        <v>348</v>
      </c>
      <c r="D46" s="20" t="s">
        <v>60</v>
      </c>
      <c r="E46" s="20" t="s">
        <v>74</v>
      </c>
      <c r="F46" s="23" t="s">
        <v>84</v>
      </c>
      <c r="G46" s="50" t="s">
        <v>75</v>
      </c>
      <c r="H46" s="57" t="s">
        <v>84</v>
      </c>
      <c r="I46" s="1"/>
    </row>
    <row r="47" spans="1:9">
      <c r="A47" s="1"/>
      <c r="B47" s="28" t="s">
        <v>61</v>
      </c>
      <c r="C47" s="14">
        <v>398</v>
      </c>
      <c r="D47" s="20" t="s">
        <v>60</v>
      </c>
      <c r="E47" s="20" t="s">
        <v>74</v>
      </c>
      <c r="F47" s="23" t="s">
        <v>84</v>
      </c>
      <c r="G47" s="50" t="s">
        <v>75</v>
      </c>
      <c r="H47" s="57" t="s">
        <v>84</v>
      </c>
      <c r="I47" s="1"/>
    </row>
    <row r="48" spans="1:9">
      <c r="A48" s="1"/>
      <c r="B48" s="28" t="s">
        <v>62</v>
      </c>
      <c r="C48" s="14">
        <v>448</v>
      </c>
      <c r="D48" s="20" t="s">
        <v>60</v>
      </c>
      <c r="E48" s="20" t="s">
        <v>74</v>
      </c>
      <c r="F48" s="23" t="s">
        <v>84</v>
      </c>
      <c r="G48" s="50" t="s">
        <v>75</v>
      </c>
      <c r="H48" s="57" t="s">
        <v>84</v>
      </c>
      <c r="I48" s="1"/>
    </row>
    <row r="49" spans="1:9">
      <c r="A49" s="1"/>
      <c r="B49" s="28" t="s">
        <v>63</v>
      </c>
      <c r="C49" s="14">
        <v>498</v>
      </c>
      <c r="D49" s="20" t="s">
        <v>60</v>
      </c>
      <c r="E49" s="20" t="s">
        <v>74</v>
      </c>
      <c r="F49" s="23" t="s">
        <v>84</v>
      </c>
      <c r="G49" s="50" t="s">
        <v>75</v>
      </c>
      <c r="H49" s="57" t="s">
        <v>84</v>
      </c>
      <c r="I49" s="1"/>
    </row>
    <row r="50" spans="1:9">
      <c r="A50" s="1"/>
      <c r="B50" s="28" t="s">
        <v>64</v>
      </c>
      <c r="C50" s="14">
        <v>598</v>
      </c>
      <c r="D50" s="20" t="s">
        <v>60</v>
      </c>
      <c r="E50" s="20" t="s">
        <v>74</v>
      </c>
      <c r="F50" s="23" t="s">
        <v>84</v>
      </c>
      <c r="G50" s="50" t="s">
        <v>75</v>
      </c>
      <c r="H50" s="57" t="s">
        <v>84</v>
      </c>
      <c r="I50" s="1"/>
    </row>
  </sheetData>
  <mergeCells count="3">
    <mergeCell ref="A1:G2"/>
    <mergeCell ref="B9:I9"/>
    <mergeCell ref="A3:D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G48"/>
  <sheetViews>
    <sheetView workbookViewId="0">
      <selection activeCell="F4" sqref="F4"/>
    </sheetView>
  </sheetViews>
  <sheetFormatPr defaultRowHeight="15"/>
  <cols>
    <col min="1" max="1" width="15" customWidth="1"/>
    <col min="2" max="2" width="11" customWidth="1"/>
    <col min="3" max="3" width="12.140625" customWidth="1"/>
    <col min="4" max="4" width="13.7109375" customWidth="1"/>
    <col min="5" max="5" width="18" customWidth="1"/>
    <col min="6" max="6" width="11.42578125" customWidth="1"/>
    <col min="7" max="7" width="15.7109375" customWidth="1"/>
  </cols>
  <sheetData>
    <row r="1" spans="1:7" ht="0.75" customHeight="1"/>
    <row r="2" spans="1:7" s="1" customFormat="1" ht="15" customHeight="1">
      <c r="A2" s="111" t="s">
        <v>79</v>
      </c>
      <c r="B2" s="111"/>
      <c r="C2" s="111"/>
    </row>
    <row r="3" spans="1:7" ht="10.5" customHeight="1">
      <c r="A3" s="111"/>
      <c r="B3" s="111"/>
      <c r="C3" s="111"/>
    </row>
    <row r="4" spans="1:7" ht="24.75" customHeight="1">
      <c r="A4" s="118" t="s">
        <v>146</v>
      </c>
      <c r="B4" s="118"/>
      <c r="C4" s="118"/>
    </row>
    <row r="5" spans="1:7" s="1" customFormat="1" ht="17.25" customHeight="1">
      <c r="A5" s="118"/>
      <c r="B5" s="118"/>
      <c r="C5" s="118"/>
      <c r="G5"/>
    </row>
    <row r="6" spans="1:7" ht="18.75" customHeight="1">
      <c r="A6" s="118"/>
      <c r="B6" s="118"/>
      <c r="C6" s="118"/>
      <c r="G6" s="1"/>
    </row>
    <row r="7" spans="1:7" ht="50.1" customHeight="1" thickBot="1">
      <c r="A7" s="118"/>
      <c r="B7" s="118"/>
      <c r="C7" s="118"/>
      <c r="D7" s="124"/>
      <c r="E7" s="125"/>
      <c r="F7" s="125"/>
    </row>
    <row r="8" spans="1:7" ht="58.5" customHeight="1" thickTop="1" thickBot="1">
      <c r="A8" s="6" t="s">
        <v>1</v>
      </c>
      <c r="B8" s="5" t="s">
        <v>8</v>
      </c>
      <c r="C8" s="5" t="s">
        <v>4</v>
      </c>
      <c r="D8" s="5" t="s">
        <v>5</v>
      </c>
      <c r="E8" s="5" t="s">
        <v>6</v>
      </c>
      <c r="F8" s="156" t="s">
        <v>7</v>
      </c>
    </row>
    <row r="9" spans="1:7" s="1" customFormat="1" ht="22.5" customHeight="1" thickTop="1">
      <c r="A9" s="127" t="s">
        <v>28</v>
      </c>
      <c r="B9" s="127"/>
      <c r="C9" s="127"/>
      <c r="D9" s="127"/>
      <c r="E9" s="127"/>
      <c r="F9" s="127"/>
      <c r="G9" s="155"/>
    </row>
    <row r="10" spans="1:7" s="1" customFormat="1" ht="48.75" customHeight="1">
      <c r="A10" s="32" t="s">
        <v>85</v>
      </c>
      <c r="B10" s="13">
        <v>350</v>
      </c>
      <c r="C10" s="3">
        <v>25.4</v>
      </c>
      <c r="D10" s="3" t="s">
        <v>86</v>
      </c>
      <c r="E10" s="4" t="s">
        <v>88</v>
      </c>
      <c r="F10" s="93">
        <v>5300</v>
      </c>
      <c r="G10" s="42"/>
    </row>
    <row r="11" spans="1:7" s="1" customFormat="1" ht="48.75" customHeight="1">
      <c r="A11" s="32" t="s">
        <v>85</v>
      </c>
      <c r="B11" s="13">
        <v>400</v>
      </c>
      <c r="C11" s="3">
        <v>25.4</v>
      </c>
      <c r="D11" s="3" t="s">
        <v>87</v>
      </c>
      <c r="E11" s="4" t="s">
        <v>89</v>
      </c>
      <c r="F11" s="93">
        <v>6600</v>
      </c>
    </row>
    <row r="12" spans="1:7" s="1" customFormat="1" ht="17.25" customHeight="1">
      <c r="A12" s="10"/>
      <c r="B12" s="11"/>
      <c r="C12" s="11"/>
      <c r="D12" s="11"/>
      <c r="E12" s="11"/>
      <c r="F12" s="12"/>
    </row>
    <row r="13" spans="1:7">
      <c r="A13" s="126" t="s">
        <v>28</v>
      </c>
      <c r="B13" s="126"/>
      <c r="C13" s="126"/>
      <c r="D13" s="126"/>
      <c r="E13" s="126"/>
      <c r="F13" s="126"/>
      <c r="G13" s="154"/>
    </row>
    <row r="14" spans="1:7" s="41" customFormat="1" ht="31.5" customHeight="1">
      <c r="A14" s="101" t="s">
        <v>112</v>
      </c>
      <c r="B14" s="94">
        <v>300</v>
      </c>
      <c r="C14" s="100">
        <v>25.4</v>
      </c>
      <c r="D14" s="100" t="s">
        <v>113</v>
      </c>
      <c r="E14" s="100" t="s">
        <v>120</v>
      </c>
      <c r="F14" s="74">
        <v>4700</v>
      </c>
      <c r="G14" s="42"/>
    </row>
    <row r="15" spans="1:7" s="41" customFormat="1" ht="30.75" customHeight="1">
      <c r="A15" s="101" t="s">
        <v>112</v>
      </c>
      <c r="B15" s="94">
        <v>350</v>
      </c>
      <c r="C15" s="100">
        <v>25.4</v>
      </c>
      <c r="D15" s="100" t="s">
        <v>114</v>
      </c>
      <c r="E15" s="100" t="s">
        <v>121</v>
      </c>
      <c r="F15" s="74">
        <v>5500</v>
      </c>
    </row>
    <row r="16" spans="1:7" ht="30">
      <c r="A16" s="101" t="s">
        <v>112</v>
      </c>
      <c r="B16" s="94">
        <v>400</v>
      </c>
      <c r="C16" s="100">
        <v>25.4</v>
      </c>
      <c r="D16" s="100" t="s">
        <v>86</v>
      </c>
      <c r="E16" s="100" t="s">
        <v>88</v>
      </c>
      <c r="F16" s="99">
        <v>6900</v>
      </c>
    </row>
    <row r="17" spans="1:7" ht="30">
      <c r="A17" s="101" t="s">
        <v>112</v>
      </c>
      <c r="B17" s="94">
        <v>450</v>
      </c>
      <c r="C17" s="100">
        <v>25.4</v>
      </c>
      <c r="D17" s="100" t="s">
        <v>115</v>
      </c>
      <c r="E17" s="100" t="s">
        <v>89</v>
      </c>
      <c r="F17" s="99">
        <v>8500</v>
      </c>
    </row>
    <row r="18" spans="1:7" ht="30">
      <c r="A18" s="101" t="s">
        <v>112</v>
      </c>
      <c r="B18" s="94">
        <v>500</v>
      </c>
      <c r="C18" s="100">
        <v>25.4</v>
      </c>
      <c r="D18" s="100" t="s">
        <v>116</v>
      </c>
      <c r="E18" s="100" t="s">
        <v>118</v>
      </c>
      <c r="F18" s="66">
        <v>11700</v>
      </c>
    </row>
    <row r="19" spans="1:7" ht="30">
      <c r="A19" s="101" t="s">
        <v>112</v>
      </c>
      <c r="B19" s="94">
        <v>600</v>
      </c>
      <c r="C19" s="100">
        <v>25.4</v>
      </c>
      <c r="D19" s="100" t="s">
        <v>117</v>
      </c>
      <c r="E19" s="100" t="s">
        <v>119</v>
      </c>
      <c r="F19" s="66">
        <v>17600</v>
      </c>
    </row>
    <row r="21" spans="1:7">
      <c r="A21" s="153" t="s">
        <v>138</v>
      </c>
      <c r="B21" s="153"/>
      <c r="C21" s="153"/>
      <c r="D21" s="153"/>
      <c r="E21" s="153"/>
      <c r="F21" s="153"/>
      <c r="G21" s="153"/>
    </row>
    <row r="22" spans="1:7" ht="45" customHeight="1">
      <c r="A22" s="133" t="s">
        <v>140</v>
      </c>
      <c r="B22" s="128" t="s">
        <v>128</v>
      </c>
      <c r="C22" s="133" t="s">
        <v>142</v>
      </c>
      <c r="D22" s="133" t="s">
        <v>141</v>
      </c>
      <c r="E22" s="128" t="s">
        <v>129</v>
      </c>
      <c r="F22" s="151" t="s">
        <v>130</v>
      </c>
      <c r="G22" s="152"/>
    </row>
    <row r="23" spans="1:7" ht="15" customHeight="1">
      <c r="A23" s="134"/>
      <c r="B23" s="128"/>
      <c r="C23" s="134"/>
      <c r="D23" s="134"/>
      <c r="E23" s="128"/>
      <c r="F23" s="151"/>
      <c r="G23" s="152"/>
    </row>
    <row r="24" spans="1:7">
      <c r="A24" s="134"/>
      <c r="B24" s="128"/>
      <c r="C24" s="134"/>
      <c r="D24" s="134"/>
      <c r="E24" s="128"/>
      <c r="F24" s="129" t="s">
        <v>139</v>
      </c>
      <c r="G24" s="131" t="s">
        <v>124</v>
      </c>
    </row>
    <row r="25" spans="1:7">
      <c r="A25" s="135"/>
      <c r="B25" s="128"/>
      <c r="C25" s="135"/>
      <c r="D25" s="135"/>
      <c r="E25" s="128"/>
      <c r="F25" s="130"/>
      <c r="G25" s="132"/>
    </row>
    <row r="26" spans="1:7">
      <c r="A26" s="24">
        <v>300</v>
      </c>
      <c r="B26" s="24" t="s">
        <v>131</v>
      </c>
      <c r="C26" s="24">
        <v>2.2000000000000002</v>
      </c>
      <c r="D26" s="24">
        <v>18</v>
      </c>
      <c r="E26" s="24" t="s">
        <v>132</v>
      </c>
      <c r="F26" s="24">
        <v>6760</v>
      </c>
      <c r="G26" s="108"/>
    </row>
    <row r="27" spans="1:7">
      <c r="A27" s="24">
        <v>350</v>
      </c>
      <c r="B27" s="24" t="s">
        <v>131</v>
      </c>
      <c r="C27" s="24">
        <v>2.2000000000000002</v>
      </c>
      <c r="D27" s="24">
        <v>21</v>
      </c>
      <c r="E27" s="24" t="s">
        <v>132</v>
      </c>
      <c r="F27" s="24">
        <v>8060</v>
      </c>
      <c r="G27" s="108"/>
    </row>
    <row r="28" spans="1:7">
      <c r="A28" s="24">
        <v>400</v>
      </c>
      <c r="B28" s="24" t="s">
        <v>131</v>
      </c>
      <c r="C28" s="24">
        <v>2.2000000000000002</v>
      </c>
      <c r="D28" s="24">
        <v>24</v>
      </c>
      <c r="E28" s="24" t="s">
        <v>132</v>
      </c>
      <c r="F28" s="24">
        <v>9360</v>
      </c>
      <c r="G28" s="108"/>
    </row>
    <row r="29" spans="1:7">
      <c r="A29" s="24">
        <v>450</v>
      </c>
      <c r="B29" s="24" t="s">
        <v>133</v>
      </c>
      <c r="C29" s="24">
        <v>2.8</v>
      </c>
      <c r="D29" s="24">
        <v>26</v>
      </c>
      <c r="E29" s="24" t="s">
        <v>132</v>
      </c>
      <c r="F29" s="24">
        <v>10335</v>
      </c>
      <c r="G29" s="108"/>
    </row>
    <row r="30" spans="1:7">
      <c r="A30" s="24">
        <v>450</v>
      </c>
      <c r="B30" s="24" t="s">
        <v>81</v>
      </c>
      <c r="C30" s="24">
        <v>3.5</v>
      </c>
      <c r="D30" s="24">
        <v>26</v>
      </c>
      <c r="E30" s="24" t="s">
        <v>132</v>
      </c>
      <c r="F30" s="24">
        <v>10335</v>
      </c>
      <c r="G30" s="108"/>
    </row>
    <row r="31" spans="1:7">
      <c r="A31" s="24">
        <v>450</v>
      </c>
      <c r="B31" s="24" t="s">
        <v>82</v>
      </c>
      <c r="C31" s="24">
        <v>3.5</v>
      </c>
      <c r="D31" s="24">
        <v>26</v>
      </c>
      <c r="E31" s="24" t="s">
        <v>132</v>
      </c>
      <c r="F31" s="24">
        <v>10335</v>
      </c>
      <c r="G31" s="108"/>
    </row>
    <row r="32" spans="1:7">
      <c r="A32" s="24">
        <v>500</v>
      </c>
      <c r="B32" s="24" t="s">
        <v>133</v>
      </c>
      <c r="C32" s="24">
        <v>2.8</v>
      </c>
      <c r="D32" s="24">
        <v>30</v>
      </c>
      <c r="E32" s="24" t="s">
        <v>132</v>
      </c>
      <c r="F32" s="24">
        <v>12480</v>
      </c>
      <c r="G32" s="24">
        <v>9000</v>
      </c>
    </row>
    <row r="33" spans="1:7">
      <c r="A33" s="24">
        <v>500</v>
      </c>
      <c r="B33" s="24" t="s">
        <v>81</v>
      </c>
      <c r="C33" s="24">
        <v>3.5</v>
      </c>
      <c r="D33" s="24">
        <v>30</v>
      </c>
      <c r="E33" s="24" t="s">
        <v>132</v>
      </c>
      <c r="F33" s="24">
        <v>12480</v>
      </c>
      <c r="G33" s="24">
        <v>9000</v>
      </c>
    </row>
    <row r="34" spans="1:7">
      <c r="A34" s="24">
        <v>500</v>
      </c>
      <c r="B34" s="24" t="s">
        <v>82</v>
      </c>
      <c r="C34" s="24">
        <v>3.5</v>
      </c>
      <c r="D34" s="24">
        <v>30</v>
      </c>
      <c r="E34" s="24" t="s">
        <v>132</v>
      </c>
      <c r="F34" s="24">
        <v>12480</v>
      </c>
      <c r="G34" s="24">
        <v>9000</v>
      </c>
    </row>
    <row r="35" spans="1:7">
      <c r="A35" s="24">
        <v>600</v>
      </c>
      <c r="B35" s="24" t="s">
        <v>81</v>
      </c>
      <c r="C35" s="24">
        <v>3.5</v>
      </c>
      <c r="D35" s="24">
        <v>36</v>
      </c>
      <c r="E35" s="24" t="s">
        <v>134</v>
      </c>
      <c r="F35" s="24">
        <v>15925</v>
      </c>
      <c r="G35" s="24">
        <v>10800</v>
      </c>
    </row>
    <row r="36" spans="1:7">
      <c r="A36" s="24">
        <v>600</v>
      </c>
      <c r="B36" s="24" t="s">
        <v>135</v>
      </c>
      <c r="C36" s="24">
        <v>3.5</v>
      </c>
      <c r="D36" s="24">
        <v>36</v>
      </c>
      <c r="E36" s="24" t="s">
        <v>134</v>
      </c>
      <c r="F36" s="24">
        <v>15925</v>
      </c>
      <c r="G36" s="24">
        <v>10800</v>
      </c>
    </row>
    <row r="37" spans="1:7">
      <c r="A37" s="24">
        <v>700</v>
      </c>
      <c r="B37" s="24" t="s">
        <v>133</v>
      </c>
      <c r="C37" s="24">
        <v>2.8</v>
      </c>
      <c r="D37" s="24">
        <v>40</v>
      </c>
      <c r="E37" s="24" t="s">
        <v>134</v>
      </c>
      <c r="F37" s="24">
        <v>20280</v>
      </c>
      <c r="G37" s="24">
        <v>12000</v>
      </c>
    </row>
    <row r="38" spans="1:7">
      <c r="A38" s="24">
        <v>700</v>
      </c>
      <c r="B38" s="24" t="s">
        <v>136</v>
      </c>
      <c r="C38" s="24">
        <v>2.8</v>
      </c>
      <c r="D38" s="24">
        <v>40</v>
      </c>
      <c r="E38" s="24" t="s">
        <v>134</v>
      </c>
      <c r="F38" s="24">
        <v>20280</v>
      </c>
      <c r="G38" s="24">
        <v>12000</v>
      </c>
    </row>
    <row r="39" spans="1:7">
      <c r="A39" s="24">
        <v>700</v>
      </c>
      <c r="B39" s="24" t="s">
        <v>137</v>
      </c>
      <c r="C39" s="24">
        <v>3.5</v>
      </c>
      <c r="D39" s="24">
        <v>40</v>
      </c>
      <c r="E39" s="24" t="s">
        <v>134</v>
      </c>
      <c r="F39" s="24">
        <v>20280</v>
      </c>
      <c r="G39" s="24">
        <v>12000</v>
      </c>
    </row>
    <row r="40" spans="1:7">
      <c r="A40" s="24">
        <v>700</v>
      </c>
      <c r="B40" s="24" t="s">
        <v>135</v>
      </c>
      <c r="C40" s="24">
        <v>3.5</v>
      </c>
      <c r="D40" s="24">
        <v>40</v>
      </c>
      <c r="E40" s="24" t="s">
        <v>134</v>
      </c>
      <c r="F40" s="24">
        <v>20280</v>
      </c>
      <c r="G40" s="24">
        <v>12000</v>
      </c>
    </row>
    <row r="41" spans="1:7">
      <c r="A41" s="24">
        <v>800</v>
      </c>
      <c r="B41" s="24" t="s">
        <v>137</v>
      </c>
      <c r="C41" s="24">
        <v>3.5</v>
      </c>
      <c r="D41" s="24">
        <v>48</v>
      </c>
      <c r="E41" s="24" t="s">
        <v>134</v>
      </c>
      <c r="F41" s="24">
        <v>24700</v>
      </c>
      <c r="G41" s="24">
        <v>14400</v>
      </c>
    </row>
    <row r="42" spans="1:7">
      <c r="A42" s="24">
        <v>800</v>
      </c>
      <c r="B42" s="24" t="s">
        <v>135</v>
      </c>
      <c r="C42" s="24">
        <v>3.5</v>
      </c>
      <c r="D42" s="24">
        <v>48</v>
      </c>
      <c r="E42" s="24" t="s">
        <v>134</v>
      </c>
      <c r="F42" s="24">
        <v>24700</v>
      </c>
      <c r="G42" s="24">
        <v>14400</v>
      </c>
    </row>
    <row r="43" spans="1:7">
      <c r="A43" s="24">
        <v>900</v>
      </c>
      <c r="B43" s="24" t="s">
        <v>137</v>
      </c>
      <c r="C43" s="24">
        <v>3.5</v>
      </c>
      <c r="D43" s="24">
        <v>54</v>
      </c>
      <c r="E43" s="24" t="s">
        <v>134</v>
      </c>
      <c r="F43" s="24">
        <v>32240</v>
      </c>
      <c r="G43" s="24">
        <v>16200</v>
      </c>
    </row>
    <row r="44" spans="1:7">
      <c r="A44" s="24">
        <v>900</v>
      </c>
      <c r="B44" s="24" t="s">
        <v>135</v>
      </c>
      <c r="C44" s="24">
        <v>3.5</v>
      </c>
      <c r="D44" s="24">
        <v>54</v>
      </c>
      <c r="E44" s="24" t="s">
        <v>134</v>
      </c>
      <c r="F44" s="24">
        <v>32240</v>
      </c>
      <c r="G44" s="24">
        <v>16200</v>
      </c>
    </row>
    <row r="45" spans="1:7">
      <c r="A45" s="24">
        <v>1000</v>
      </c>
      <c r="B45" s="24" t="s">
        <v>137</v>
      </c>
      <c r="C45" s="24">
        <v>3.5</v>
      </c>
      <c r="D45" s="24">
        <v>56</v>
      </c>
      <c r="E45" s="24" t="s">
        <v>134</v>
      </c>
      <c r="F45" s="24">
        <v>35580</v>
      </c>
      <c r="G45" s="24">
        <v>16800</v>
      </c>
    </row>
    <row r="46" spans="1:7">
      <c r="A46" s="24">
        <v>1000</v>
      </c>
      <c r="B46" s="24" t="s">
        <v>135</v>
      </c>
      <c r="C46" s="24">
        <v>3.5</v>
      </c>
      <c r="D46" s="24">
        <v>56</v>
      </c>
      <c r="E46" s="24" t="s">
        <v>134</v>
      </c>
      <c r="F46" s="24">
        <v>35580</v>
      </c>
      <c r="G46" s="24">
        <v>16800</v>
      </c>
    </row>
    <row r="47" spans="1:7">
      <c r="A47" s="24">
        <v>1200</v>
      </c>
      <c r="B47" s="24" t="s">
        <v>137</v>
      </c>
      <c r="C47" s="24">
        <v>3.5</v>
      </c>
      <c r="D47" s="24">
        <v>60</v>
      </c>
      <c r="E47" s="24" t="s">
        <v>134</v>
      </c>
      <c r="F47" s="24">
        <v>44460</v>
      </c>
      <c r="G47" s="24">
        <v>18000</v>
      </c>
    </row>
    <row r="48" spans="1:7">
      <c r="A48" s="24">
        <v>1200</v>
      </c>
      <c r="B48" s="24" t="s">
        <v>135</v>
      </c>
      <c r="C48" s="24">
        <v>3.5</v>
      </c>
      <c r="D48" s="24">
        <v>60</v>
      </c>
      <c r="E48" s="24" t="s">
        <v>134</v>
      </c>
      <c r="F48" s="24">
        <v>44460</v>
      </c>
      <c r="G48" s="24">
        <v>18000</v>
      </c>
    </row>
  </sheetData>
  <mergeCells count="15">
    <mergeCell ref="A2:C3"/>
    <mergeCell ref="D7:F7"/>
    <mergeCell ref="A13:G13"/>
    <mergeCell ref="A9:G9"/>
    <mergeCell ref="B22:B25"/>
    <mergeCell ref="E22:E25"/>
    <mergeCell ref="F22:G22"/>
    <mergeCell ref="F23:G23"/>
    <mergeCell ref="A21:G21"/>
    <mergeCell ref="F24:F25"/>
    <mergeCell ref="G24:G25"/>
    <mergeCell ref="A22:A25"/>
    <mergeCell ref="D22:D25"/>
    <mergeCell ref="C22:C25"/>
    <mergeCell ref="A4:C7"/>
  </mergeCells>
  <pageMargins left="0.19" right="0.26" top="0.75" bottom="0.75" header="0.3" footer="0.3"/>
  <pageSetup paperSize="9" scale="8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B1:E21"/>
  <sheetViews>
    <sheetView workbookViewId="0">
      <selection activeCell="G5" sqref="G5"/>
    </sheetView>
  </sheetViews>
  <sheetFormatPr defaultRowHeight="15"/>
  <cols>
    <col min="1" max="1" width="4.140625" customWidth="1"/>
    <col min="2" max="2" width="4" customWidth="1"/>
    <col min="3" max="3" width="20.85546875" customWidth="1"/>
    <col min="4" max="4" width="19.5703125" customWidth="1"/>
    <col min="5" max="5" width="42.7109375" customWidth="1"/>
    <col min="6" max="6" width="9.140625" customWidth="1"/>
  </cols>
  <sheetData>
    <row r="1" spans="2:5" ht="15.75" thickBot="1"/>
    <row r="2" spans="2:5" ht="42.75" customHeight="1" thickBot="1">
      <c r="B2" s="1"/>
      <c r="C2" s="76" t="s">
        <v>41</v>
      </c>
      <c r="D2" s="77" t="s">
        <v>94</v>
      </c>
      <c r="E2" s="78" t="s">
        <v>42</v>
      </c>
    </row>
    <row r="3" spans="2:5" ht="15.75">
      <c r="B3" s="1"/>
      <c r="C3" s="15"/>
      <c r="D3" s="16"/>
      <c r="E3" s="79"/>
    </row>
    <row r="4" spans="2:5" s="1" customFormat="1" ht="44.25" customHeight="1">
      <c r="C4" s="80" t="s">
        <v>65</v>
      </c>
      <c r="D4" s="85">
        <v>8500</v>
      </c>
      <c r="E4" s="157" t="s">
        <v>126</v>
      </c>
    </row>
    <row r="5" spans="2:5" s="1" customFormat="1" ht="48.75" customHeight="1">
      <c r="C5" s="80" t="s">
        <v>68</v>
      </c>
      <c r="D5" s="85">
        <v>6500</v>
      </c>
      <c r="E5" s="157" t="s">
        <v>127</v>
      </c>
    </row>
    <row r="6" spans="2:5" s="1" customFormat="1" ht="51" customHeight="1">
      <c r="C6" s="80" t="s">
        <v>69</v>
      </c>
      <c r="D6" s="85">
        <v>6500</v>
      </c>
      <c r="E6" s="157" t="s">
        <v>127</v>
      </c>
    </row>
    <row r="7" spans="2:5" ht="63" customHeight="1">
      <c r="B7" s="1"/>
      <c r="C7" s="81" t="s">
        <v>43</v>
      </c>
      <c r="D7" s="86">
        <v>1700</v>
      </c>
      <c r="E7" s="158" t="s">
        <v>44</v>
      </c>
    </row>
    <row r="8" spans="2:5" ht="78.75" customHeight="1">
      <c r="B8" s="1"/>
      <c r="C8" s="81" t="s">
        <v>45</v>
      </c>
      <c r="D8" s="86">
        <v>1700</v>
      </c>
      <c r="E8" s="158" t="s">
        <v>46</v>
      </c>
    </row>
    <row r="9" spans="2:5" ht="37.5" customHeight="1">
      <c r="B9" s="1"/>
      <c r="C9" s="80" t="s">
        <v>91</v>
      </c>
      <c r="D9" s="85">
        <v>7000</v>
      </c>
      <c r="E9" s="159"/>
    </row>
    <row r="10" spans="2:5" ht="37.5" customHeight="1">
      <c r="C10" s="82" t="s">
        <v>92</v>
      </c>
      <c r="D10" s="87">
        <v>1500</v>
      </c>
      <c r="E10" s="160"/>
    </row>
    <row r="11" spans="2:5" ht="15.75">
      <c r="C11" s="138"/>
      <c r="D11" s="138"/>
      <c r="E11" s="161"/>
    </row>
    <row r="12" spans="2:5" ht="15" customHeight="1">
      <c r="C12" s="141" t="s">
        <v>29</v>
      </c>
      <c r="D12" s="142"/>
      <c r="E12" s="139">
        <v>2000</v>
      </c>
    </row>
    <row r="13" spans="2:5" ht="21.75" customHeight="1">
      <c r="C13" s="143"/>
      <c r="D13" s="144"/>
      <c r="E13" s="140"/>
    </row>
    <row r="14" spans="2:5" ht="15" customHeight="1">
      <c r="C14" s="141" t="s">
        <v>90</v>
      </c>
      <c r="D14" s="142"/>
      <c r="E14" s="139">
        <v>2500</v>
      </c>
    </row>
    <row r="15" spans="2:5" ht="15.75" customHeight="1">
      <c r="C15" s="143"/>
      <c r="D15" s="144"/>
      <c r="E15" s="140"/>
    </row>
    <row r="16" spans="2:5" ht="15.75">
      <c r="C16" s="162"/>
      <c r="D16" s="162"/>
      <c r="E16" s="163"/>
    </row>
    <row r="17" spans="3:5" ht="16.5" thickBot="1">
      <c r="C17" s="162"/>
      <c r="D17" s="162"/>
      <c r="E17" s="163"/>
    </row>
    <row r="18" spans="3:5" ht="16.5" thickBot="1">
      <c r="C18" s="136" t="s">
        <v>47</v>
      </c>
      <c r="D18" s="137"/>
      <c r="E18" s="164"/>
    </row>
    <row r="19" spans="3:5" ht="52.5" customHeight="1">
      <c r="C19" s="83" t="s">
        <v>67</v>
      </c>
      <c r="D19" s="88">
        <v>51000</v>
      </c>
      <c r="E19" s="165" t="s">
        <v>48</v>
      </c>
    </row>
    <row r="20" spans="3:5" ht="58.5" customHeight="1">
      <c r="C20" s="84" t="s">
        <v>49</v>
      </c>
      <c r="D20" s="89">
        <v>6500</v>
      </c>
      <c r="E20" s="166" t="s">
        <v>50</v>
      </c>
    </row>
    <row r="21" spans="3:5" ht="103.5" customHeight="1">
      <c r="C21" s="84" t="s">
        <v>66</v>
      </c>
      <c r="D21" s="89">
        <v>3000</v>
      </c>
      <c r="E21" s="166" t="s">
        <v>51</v>
      </c>
    </row>
  </sheetData>
  <mergeCells count="6">
    <mergeCell ref="C18:E18"/>
    <mergeCell ref="C11:E11"/>
    <mergeCell ref="E12:E13"/>
    <mergeCell ref="C12:D13"/>
    <mergeCell ref="E14:E15"/>
    <mergeCell ref="C14:D1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G11"/>
  <sheetViews>
    <sheetView workbookViewId="0">
      <selection activeCell="D16" sqref="D16"/>
    </sheetView>
  </sheetViews>
  <sheetFormatPr defaultRowHeight="15"/>
  <cols>
    <col min="1" max="1" width="17.5703125" customWidth="1"/>
    <col min="2" max="2" width="16.7109375" customWidth="1"/>
    <col min="3" max="3" width="23.140625" customWidth="1"/>
    <col min="4" max="4" width="17.5703125" customWidth="1"/>
    <col min="5" max="5" width="15.5703125" customWidth="1"/>
    <col min="6" max="6" width="9.7109375" bestFit="1" customWidth="1"/>
    <col min="7" max="7" width="15.85546875" customWidth="1"/>
  </cols>
  <sheetData>
    <row r="1" spans="1:7">
      <c r="A1" s="145" t="s">
        <v>99</v>
      </c>
      <c r="B1" s="145"/>
      <c r="C1" s="145"/>
    </row>
    <row r="2" spans="1:7">
      <c r="A2" s="145"/>
      <c r="B2" s="145"/>
      <c r="C2" s="145"/>
    </row>
    <row r="3" spans="1:7" ht="15" customHeight="1">
      <c r="A3" s="117" t="s">
        <v>146</v>
      </c>
      <c r="B3" s="118"/>
      <c r="C3" s="118"/>
      <c r="D3" s="118"/>
    </row>
    <row r="4" spans="1:7">
      <c r="A4" s="117"/>
      <c r="B4" s="118"/>
      <c r="C4" s="118"/>
      <c r="D4" s="118"/>
    </row>
    <row r="5" spans="1:7">
      <c r="A5" s="117"/>
      <c r="B5" s="118"/>
      <c r="C5" s="118"/>
      <c r="D5" s="118"/>
    </row>
    <row r="6" spans="1:7" ht="49.5" customHeight="1">
      <c r="A6" s="117"/>
      <c r="B6" s="118"/>
      <c r="C6" s="118"/>
      <c r="D6" s="118"/>
    </row>
    <row r="7" spans="1:7">
      <c r="A7" s="117"/>
      <c r="B7" s="118"/>
      <c r="C7" s="118"/>
      <c r="D7" s="118"/>
    </row>
    <row r="8" spans="1:7">
      <c r="A8" s="117"/>
      <c r="B8" s="118"/>
      <c r="C8" s="118"/>
      <c r="D8" s="118"/>
    </row>
    <row r="9" spans="1:7" ht="31.5">
      <c r="A9" s="63" t="s">
        <v>1</v>
      </c>
      <c r="B9" s="64" t="s">
        <v>100</v>
      </c>
      <c r="C9" s="64" t="s">
        <v>4</v>
      </c>
      <c r="D9" s="64" t="s">
        <v>101</v>
      </c>
      <c r="E9" s="64" t="s">
        <v>102</v>
      </c>
      <c r="F9" s="64" t="s">
        <v>2</v>
      </c>
      <c r="G9" s="64" t="s">
        <v>106</v>
      </c>
    </row>
    <row r="10" spans="1:7">
      <c r="A10" s="53" t="s">
        <v>103</v>
      </c>
      <c r="B10" s="53">
        <v>125</v>
      </c>
      <c r="C10" s="53">
        <v>22.23</v>
      </c>
      <c r="D10" s="53" t="s">
        <v>104</v>
      </c>
      <c r="E10" s="53" t="s">
        <v>105</v>
      </c>
      <c r="F10" s="66">
        <v>855</v>
      </c>
      <c r="G10" s="66">
        <v>600</v>
      </c>
    </row>
    <row r="11" spans="1:7">
      <c r="A11" s="53" t="s">
        <v>103</v>
      </c>
      <c r="B11" s="53">
        <v>180</v>
      </c>
      <c r="C11" s="53">
        <v>22.23</v>
      </c>
      <c r="D11" s="53" t="s">
        <v>104</v>
      </c>
      <c r="E11" s="53" t="s">
        <v>105</v>
      </c>
      <c r="F11" s="66">
        <v>2100</v>
      </c>
      <c r="G11" s="66">
        <v>1470</v>
      </c>
    </row>
  </sheetData>
  <mergeCells count="2">
    <mergeCell ref="A1:C2"/>
    <mergeCell ref="A3:D8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A1:J26"/>
  <sheetViews>
    <sheetView topLeftCell="A14" workbookViewId="0">
      <selection activeCell="F16" sqref="F16"/>
    </sheetView>
  </sheetViews>
  <sheetFormatPr defaultRowHeight="15"/>
  <cols>
    <col min="2" max="2" width="27" customWidth="1"/>
    <col min="3" max="3" width="20.7109375" customWidth="1"/>
  </cols>
  <sheetData>
    <row r="1" spans="1:3">
      <c r="A1" s="95"/>
    </row>
    <row r="14" spans="1:3" ht="45" customHeight="1">
      <c r="A14" s="146" t="s">
        <v>110</v>
      </c>
      <c r="B14" s="146"/>
      <c r="C14" s="146"/>
    </row>
    <row r="15" spans="1:3">
      <c r="A15" s="118" t="s">
        <v>146</v>
      </c>
      <c r="B15" s="118"/>
      <c r="C15" s="118"/>
    </row>
    <row r="16" spans="1:3">
      <c r="A16" s="118"/>
      <c r="B16" s="118"/>
      <c r="C16" s="118"/>
    </row>
    <row r="17" spans="1:10">
      <c r="A17" s="118"/>
      <c r="B17" s="118"/>
      <c r="C17" s="118"/>
    </row>
    <row r="18" spans="1:10" ht="34.5" customHeight="1">
      <c r="A18" s="118"/>
      <c r="B18" s="118"/>
      <c r="C18" s="118"/>
    </row>
    <row r="20" spans="1:10" ht="0.75" customHeight="1" thickBot="1"/>
    <row r="21" spans="1:10" ht="15.75" hidden="1" thickBot="1"/>
    <row r="22" spans="1:10" ht="20.25" customHeight="1" thickBot="1">
      <c r="A22" s="147" t="s">
        <v>1</v>
      </c>
      <c r="B22" s="148"/>
      <c r="C22" s="96" t="s">
        <v>111</v>
      </c>
    </row>
    <row r="23" spans="1:10" ht="16.5" customHeight="1">
      <c r="A23" s="25" t="s">
        <v>107</v>
      </c>
      <c r="B23" s="25"/>
      <c r="C23" s="97">
        <v>2588</v>
      </c>
    </row>
    <row r="24" spans="1:10">
      <c r="A24" s="53" t="s">
        <v>108</v>
      </c>
      <c r="B24" s="53"/>
      <c r="C24" s="98">
        <v>2950</v>
      </c>
    </row>
    <row r="25" spans="1:10">
      <c r="A25" s="53" t="s">
        <v>109</v>
      </c>
      <c r="B25" s="53"/>
      <c r="C25" s="98">
        <v>3180</v>
      </c>
    </row>
    <row r="26" spans="1:10">
      <c r="J26" s="33"/>
    </row>
  </sheetData>
  <mergeCells count="3">
    <mergeCell ref="A15:C18"/>
    <mergeCell ref="A14:C14"/>
    <mergeCell ref="A22:B2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Коронки</vt:lpstr>
      <vt:lpstr>Корпуса</vt:lpstr>
      <vt:lpstr>Корпуса нестандарт длины</vt:lpstr>
      <vt:lpstr>Диски</vt:lpstr>
      <vt:lpstr>Аксессуары</vt:lpstr>
      <vt:lpstr>Чашки</vt:lpstr>
      <vt:lpstr>Подрозетники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Климов</dc:creator>
  <cp:lastModifiedBy>Вячеслав</cp:lastModifiedBy>
  <cp:lastPrinted>2013-08-14T12:13:56Z</cp:lastPrinted>
  <dcterms:created xsi:type="dcterms:W3CDTF">2013-03-07T06:28:22Z</dcterms:created>
  <dcterms:modified xsi:type="dcterms:W3CDTF">2017-05-17T20:50:40Z</dcterms:modified>
</cp:coreProperties>
</file>